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<sst xmlns="http://schemas.openxmlformats.org/spreadsheetml/2006/main" uniqueCount="654">
  <si>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Sparkasse KölnBonn</t>
  </si>
  <si>
    <t>Hahnenstraße 57</t>
  </si>
  <si>
    <t>50667 Köln</t>
  </si>
  <si>
    <t>Telefon: +49 221 226 - 1</t>
  </si>
  <si>
    <t>Telefax: +49 221 240 1473</t>
  </si>
  <si>
    <t>E-Mail: kontakt@sparkasse-koelnbonn.de</t>
  </si>
  <si>
    <t>Internet: www.sparkasse-koelnbonn.de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</si>
  <si>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</si>
  <si>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</si>
  <si>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</si>
  <si>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</si>
  <si>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</si>
  <si>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</si>
  <si>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</si>
  <si>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</si>
  <si>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</si>
  <si>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</si>
  <si>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</si>
  <si>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</si>
  <si>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</si>
  <si>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</si>
  <si>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</si>
  <si>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</si>
  <si>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</si>
  <si>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</si>
  <si>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</si>
  <si>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</si>
  <si>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</si>
  <si>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</si>
  <si>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</si>
  <si>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</si>
  <si>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</si>
  <si>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</si>
  <si>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</si>
  <si>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</si>
  <si>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</si>
  <si>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</si>
  <si>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</si>
  <si>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</si>
  <si>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</si>
  <si>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</si>
  <si>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</si>
  <si>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</si>
  <si>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</si>
  <si>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</si>
  <si>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</si>
  <si>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</si>
  <si>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</si>
  <si>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</si>
  <si>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</si>
  <si>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</si>
  <si>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</si>
  <si>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</si>
  <si>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</si>
  <si>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</si>
  <si>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</si>
  <si>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</si>
  <si>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</si>
  <si>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</si>
  <si>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</si>
  <si>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</si>
  <si>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</si>
  <si>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</si>
  <si>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</si>
  <si>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</si>
  <si>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</si>
  <si>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</si>
  <si>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</si>
  <si>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</si>
  <si>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</si>
  <si>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</si>
  <si>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</si>
  <si>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</si>
  <si>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</si>
  <si>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</si>
  <si>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</si>
  <si>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</si>
  <si>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</si>
  <si>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</si>
  <si>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</si>
  <si>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</si>
  <si>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</si>
  <si>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</si>
  <si>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</si>
  <si>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</si>
  <si>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</si>
  <si>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</si>
  <si>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</si>
  <si>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</si>
  <si>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</si>
  <si>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</si>
  <si>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</si>
  <si>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</si>
  <si>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</si>
  <si>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</si>
  <si>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</si>
  <si>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</si>
  <si>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</si>
  <si>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</si>
  <si>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</si>
  <si>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</si>
  <si>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</si>
  <si>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</si>
  <si>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</si>
  <si>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</si>
  <si>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</si>
  <si>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</si>
  <si>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</si>
  <si>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</si>
  <si>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</si>
  <si>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</si>
  <si>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</si>
  <si>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</si>
  <si>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</si>
  <si>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</si>
  <si>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</si>
  <si>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</si>
  <si>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</si>
  <si>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</si>
  <si>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</si>
  <si>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</si>
  <si>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</si>
  <si>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</si>
  <si>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</si>
  <si>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</si>
  <si>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</si>
  <si>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</si>
  <si>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</si>
  <si>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</si>
  <si>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</si>
  <si>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</si>
  <si>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</si>
  <si>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</si>
  <si>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</si>
  <si>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</si>
  <si>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</si>
  <si>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</si>
  <si>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</si>
  <si>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</si>
  <si>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</si>
  <si>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</si>
  <si>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</si>
  <si>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</si>
  <si>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</si>
  <si>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</si>
  <si>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</si>
  <si>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</si>
  <si>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</si>
  <si>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</si>
  <si>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</si>
  <si>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</si>
  <si>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</si>
  <si>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</si>
  <si>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</si>
  <si>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</si>
  <si>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</si>
  <si>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</si>
  <si>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</si>
  <si>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</si>
  <si>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</si>
  <si>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</si>
  <si>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</si>
  <si>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</si>
  <si>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</si>
  <si>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</si>
  <si>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</si>
  <si>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</si>
  <si>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</si>
  <si>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</si>
  <si>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</si>
  <si>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</si>
  <si>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</si>
  <si>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</si>
  <si>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</si>
  <si>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</si>
  <si>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</si>
  <si>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</si>
  <si>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</si>
  <si>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</si>
  <si>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</si>
  <si>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</si>
  <si>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</si>
  <si>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</si>
  <si>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</si>
  <si>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</si>
  <si>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</si>
  <si>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</si>
  <si>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</si>
  <si>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</si>
  <si>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</si>
  <si>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</si>
  <si>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</si>
  <si>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</si>
  <si>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</si>
  <si>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</si>
  <si>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</si>
  <si>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</si>
  <si>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</si>
  <si>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</si>
  <si>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</si>
  <si>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</si>
  <si>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</si>
  <si>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</si>
  <si>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</si>
  <si>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</si>
  <si>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</si>
  <si>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</si>
  <si>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</si>
  <si>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</si>
  <si>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</si>
  <si>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</si>
  <si>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</si>
  <si>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</si>
  <si>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</si>
  <si>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</si>
  <si>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</si>
  <si>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</si>
  <si>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</si>
  <si>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</si>
  <si>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</si>
  <si>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</si>
  <si>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</si>
  <si>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</si>
  <si>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</si>
  <si>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</si>
  <si>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</si>
  <si>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</si>
  <si>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</si>
  <si>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</si>
  <si>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</si>
  <si>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</si>
  <si>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</si>
  <si>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</si>
  <si>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</si>
  <si>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</si>
  <si>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</si>
  <si>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</si>
  <si>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</si>
  <si>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</si>
  <si>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</si>
  <si>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</si>
  <si>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</si>
  <si>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</si>
  <si>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</si>
  <si>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</si>
  <si>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</si>
  <si>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</si>
  <si>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</si>
  <si>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</si>
  <si>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</si>
  <si>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</si>
  <si>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</si>
  <si>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</si>
  <si>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</si>
  <si>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</si>
  <si>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</si>
  <si>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</si>
  <si>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</si>
  <si>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</si>
  <si>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</si>
  <si>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</si>
  <si>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</si>
  <si>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</si>
  <si>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</si>
  <si>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</si>
  <si>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</si>
  <si>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</si>
  <si>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</si>
  <si>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</si>
  <si>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</si>
  <si>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</si>
  <si>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</si>
  <si>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</si>
  <si>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</si>
  <si>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</si>
  <si>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</si>
  <si>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</si>
  <si>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</si>
  <si>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</si>
  <si>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</si>
  <si>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</si>
  <si>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</si>
  <si>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</si>
  <si>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</si>
  <si>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</si>
  <si>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</si>
  <si>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</si>
  <si>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</si>
  <si>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</si>
  <si>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</si>
  <si>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</si>
  <si>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</si>
  <si>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</si>
  <si>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</si>
  <si>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</si>
  <si>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</si>
  <si>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</si>
  <si>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</si>
  <si>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</si>
  <si>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</si>
  <si>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</si>
  <si>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</si>
  <si>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</si>
  <si>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</si>
  <si>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</si>
  <si>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</si>
  <si>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</si>
  <si>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</si>
  <si>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</si>
  <si>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</si>
  <si>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</si>
  <si>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</si>
  <si>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</si>
  <si>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</si>
  <si>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</si>
  <si>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</si>
  <si>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</si>
  <si>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</si>
  <si>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</si>
  <si>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</si>
  <si>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</si>
  <si>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</si>
  <si>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</si>
  <si>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</si>
  <si>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</si>
  <si>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</si>
  <si>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</si>
  <si>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</si>
  <si>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</si>
  <si>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</si>
  <si>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</si>
  <si>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</si>
  <si>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</si>
  <si>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</si>
  <si>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</si>
  <si>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</si>
  <si>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</si>
  <si>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</si>
  <si>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</si>
  <si>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</si>
  <si>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</si>
  <si>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</si>
  <si>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</si>
  <si>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</si>
  <si>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</si>
  <si>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</si>
  <si>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</si>
  <si>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</si>
  <si>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</si>
  <si>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</si>
  <si>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</si>
  <si>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</si>
  <si>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</si>
  <si>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</si>
  <si>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</si>
  <si>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</si>
  <si>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</si>
  <si>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</si>
  <si>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</si>
  <si>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</si>
  <si>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</si>
  <si>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</si>
  <si>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</si>
  <si>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</si>
  <si>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</si>
  <si>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</si>
  <si>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</si>
  <si>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</si>
  <si>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</si>
  <si>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</si>
  <si>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</si>
  <si>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</si>
  <si>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</si>
  <si>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</si>
  <si>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</si>
  <si>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</si>
  <si>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</si>
  <si>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</si>
  <si>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</si>
  <si>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</si>
  <si>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</si>
  <si>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</si>
  <si>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</si>
  <si>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</si>
  <si>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</si>
  <si>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</si>
  <si>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</si>
  <si>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</si>
  <si>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</si>
  <si>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</si>
  <si>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</si>
  <si>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</si>
  <si>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</si>
  <si>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</si>
  <si>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</si>
  <si>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</si>
  <si>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</si>
  <si>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</si>
  <si>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</si>
  <si>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</si>
  <si>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</si>
  <si>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</si>
  <si>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</si>
  <si>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</si>
  <si>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</si>
  <si>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</si>
  <si>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</si>
  <si>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</si>
  <si>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</si>
  <si>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</si>
  <si>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</si>
  <si>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</si>
  <si>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</si>
  <si>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</si>
  <si>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</si>
  <si>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</si>
  <si>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</si>
  <si>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</si>
  <si>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</si>
  <si>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</si>
  <si>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</si>
  <si>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</si>
  <si>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</si>
  <si>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</si>
  <si>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</si>
  <si>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</si>
  <si>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</si>
  <si>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</si>
  <si>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</si>
  <si>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</si>
  <si>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</si>
  <si>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</si>
  <si>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</si>
  <si>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</si>
  <si>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</si>
  <si>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</si>
  <si>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</si>
  <si>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</si>
  <si>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</si>
  <si>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</si>
  <si>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</si>
  <si>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</si>
  <si>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</si>
  <si>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</si>
  <si>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</si>
  <si>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</si>
  <si>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</si>
  <si>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</si>
  <si>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</si>
  <si>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</si>
  <si>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</si>
  <si>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</si>
  <si>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</si>
  <si>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</si>
  <si>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</si>
  <si>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</si>
  <si>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</si>
  <si>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</si>
  <si>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</si>
  <si>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</si>
  <si>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</si>
  <si>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</si>
  <si>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</si>
  <si>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</si>
  <si>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</si>
  <si>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</si>
  <si>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</si>
  <si>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</si>
  <si>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</si>
  <si>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</si>
  <si>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</si>
  <si>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</si>
  <si>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</si>
  <si>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</si>
  <si>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</si>
  <si>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</si>
  <si>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</si>
  <si>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</si>
  <si>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</si>
  <si>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</si>
  <si>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</si>
  <si>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</si>
  <si>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</si>
  <si>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</si>
  <si>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</si>
  <si>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</si>
  <si>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</si>
  <si>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</si>
  <si>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</si>
  <si>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</si>
  <si>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</si>
  <si>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</si>
  <si>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</si>
  <si>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</si>
  <si>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</si>
  <si>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</si>
  <si>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</si>
  <si>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</si>
  <si>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</si>
  <si>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</si>
  <si>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</si>
  <si>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</si>
  <si>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</si>
  <si>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</si>
  <si>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</si>
  <si>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</si>
  <si>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</si>
  <si>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</si>
  <si>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</si>
  <si>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</si>
  <si>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</si>
  <si>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</si>
  <si>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</si>
  <si>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</si>
  <si>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</si>
  <si>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</si>
  <si>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</si>
  <si>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</si>
  <si>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</si>
  <si>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</si>
  <si>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</si>
  <si>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</si>
  <si>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</si>
  <si>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</si>
  <si>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</si>
  <si>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</si>
  <si>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</si>
  <si>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</si>
  <si>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</si>
  <si>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</si>
  <si>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</si>
  <si>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</si>
  <si>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</si>
  <si>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</si>
  <si>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</si>
  <si>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</si>
  <si>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</si>
  <si>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</si>
  <si>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</si>
  <si>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</si>
  <si>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</si>
  <si>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</si>
  <si>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</si>
  <si>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</si>
  <si>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</si>
  <si>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</si>
  <si>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</si>
  <si>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</si>
  <si>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</si>
  <si>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</si>
  <si>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</si>
  <si>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</si>
  <si>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</si>
  <si>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</si>
  <si>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</si>
  <si>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</si>
  <si>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</si>
  <si>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</si>
  <si>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</si>
  <si>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</si>
  <si>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</si>
  <si>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</si>
  <si>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</si>
  <si>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</si>
  <si>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</si>
  <si>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</si>
  <si>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</si>
  <si>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</si>
  <si>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</si>
  <si>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</si>
  <si>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</si>
  <si>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</si>
  <si>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</si>
  <si>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</si>
  <si>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</si>
  <si>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</si>
  <si>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</si>
  <si>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</si>
  <si>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</si>
  <si>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</si>
  <si>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</si>
  <si>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</si>
  <si>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</si>
  <si>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</si>
  <si>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</si>
  <si>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</si>
  <si>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</si>
  <si>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06.05.2020</t>
  </si>
  <si>
    <t>StatistikNr</t>
  </si>
  <si>
    <t>vdp-Statistik TvExt gem. § 28 PfandBG</t>
  </si>
  <si>
    <t>(Stand/Version)</t>
  </si>
  <si>
    <t>AktJahr</t>
  </si>
  <si>
    <t>2020</t>
  </si>
  <si>
    <t>StatistikBez</t>
  </si>
  <si>
    <t>Angaben gemäß Transparenzvorschriften</t>
  </si>
  <si>
    <t>MapVersDat</t>
  </si>
  <si>
    <t>20.07.2016</t>
  </si>
  <si>
    <t>AktMonat</t>
  </si>
  <si>
    <t>ErstelltAm</t>
  </si>
  <si>
    <t>MapVersNr</t>
  </si>
  <si>
    <t>3.10</t>
  </si>
  <si>
    <t>Datenart</t>
  </si>
  <si>
    <t>Leer</t>
  </si>
  <si>
    <t>-</t>
  </si>
  <si>
    <t>MapArt</t>
  </si>
  <si>
    <t>Mappenart (Intern)</t>
  </si>
  <si>
    <t>Institut</t>
  </si>
  <si>
    <t>SKB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</si>
  <si>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</si>
  <si>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</si>
  <si>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</si>
  <si>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</si>
  <si>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</si>
  <si>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</si>
  <si>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</si>
  <si>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</si>
  <si>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</si>
  <si>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</si>
  <si>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</si>
  <si>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</si>
  <si>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</si>
  <si>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</si>
  <si>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</si>
  <si>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</si>
  <si>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</si>
  <si>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</si>
  <si>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</si>
  <si>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</si>
  <si>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</si>
  <si>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</si>
  <si>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</si>
  <si>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</si>
  <si>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</si>
  <si>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</si>
  <si>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</si>
  <si>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</si>
  <si>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</si>
  <si>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</si>
  <si>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</si>
  <si>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</si>
  <si>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</si>
  <si>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</si>
  <si>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</si>
  <si>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</si>
  <si>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S</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</si>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</sst>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419225" cy="6953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2681.928957</v>
      </c>
      <c r="E21" s="377" t="n">
        <v>3091.7</v>
      </c>
      <c r="F21" s="376" t="n">
        <v>3057.924381</v>
      </c>
      <c r="G21" s="377" t="n">
        <v>3480.6</v>
      </c>
      <c r="H21" s="376" t="n">
        <v>2685.335127</v>
      </c>
      <c r="I21" s="377" t="n">
        <v>3029.5</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6448.502893</v>
      </c>
      <c r="E23" s="385" t="n">
        <v>5457.400000000001</v>
      </c>
      <c r="F23" s="384" t="n">
        <v>7128.233815000001</v>
      </c>
      <c r="G23" s="385" t="n">
        <v>6008.3</v>
      </c>
      <c r="H23" s="384" t="n">
        <v>6354.887994</v>
      </c>
      <c r="I23" s="385" t="n">
        <v>5339.8</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3766.573936</v>
      </c>
      <c r="E28" s="398" t="n">
        <v>2365.7</v>
      </c>
      <c r="F28" s="397" t="n">
        <v>4070.309434</v>
      </c>
      <c r="G28" s="398" t="n">
        <v>2527.7</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36.2</v>
      </c>
      <c r="E34" s="377" t="n">
        <v>47.2</v>
      </c>
      <c r="F34" s="376" t="n">
        <v>41.669248</v>
      </c>
      <c r="G34" s="377" t="n">
        <v>54.4</v>
      </c>
      <c r="H34" s="376" t="n">
        <v>38.981948</v>
      </c>
      <c r="I34" s="377" t="n">
        <v>50.8</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342.7291280000001</v>
      </c>
      <c r="E36" s="385" t="n">
        <v>358.7</v>
      </c>
      <c r="F36" s="384" t="n">
        <v>372.144734</v>
      </c>
      <c r="G36" s="385" t="n">
        <v>389</v>
      </c>
      <c r="H36" s="384" t="n">
        <v>339.666503</v>
      </c>
      <c r="I36" s="385" t="n">
        <v>352.4</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306.529128</v>
      </c>
      <c r="E41" s="398" t="n">
        <v>311.5</v>
      </c>
      <c r="F41" s="397" t="n">
        <v>330.475487</v>
      </c>
      <c r="G41" s="398" t="n">
        <v>334.6</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v>0</v>
      </c>
      <c r="F14" s="530" t="n">
        <v>0</v>
      </c>
      <c r="G14" s="530" t="n">
        <v>0</v>
      </c>
      <c r="H14" s="532" t="n">
        <v>0</v>
      </c>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v>0</v>
      </c>
      <c r="F16" s="530" t="n">
        <v>0</v>
      </c>
      <c r="G16" s="530" t="n">
        <v>0</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2681.928957</v>
      </c>
      <c r="E9" s="606" t="n">
        <v>3091.7</v>
      </c>
    </row>
    <row customHeight="1" ht="20.1" r="10" s="349" spans="1:5">
      <c r="A10" s="607" t="n">
        <v>0</v>
      </c>
      <c r="B10" s="608" t="s">
        <v>551</v>
      </c>
      <c r="C10" s="609" t="s">
        <v>552</v>
      </c>
      <c r="D10" s="610" t="n">
        <v>99.44</v>
      </c>
      <c r="E10" s="611" t="n">
        <v>99.51000000000001</v>
      </c>
    </row>
    <row customHeight="1" ht="8.1" r="11" s="349" spans="1:5">
      <c r="A11" s="597" t="n">
        <v>0</v>
      </c>
      <c r="B11" s="612" t="n"/>
      <c r="C11" s="374" t="n"/>
      <c r="D11" s="374" t="n"/>
      <c r="E11" s="613" t="n"/>
    </row>
    <row customHeight="1" ht="15.95" r="12" s="349" spans="1:5">
      <c r="A12" s="597" t="n">
        <v>0</v>
      </c>
      <c r="B12" s="614" t="s">
        <v>14</v>
      </c>
      <c r="C12" s="615" t="s">
        <v>18</v>
      </c>
      <c r="D12" s="605" t="n">
        <v>6448.502893</v>
      </c>
      <c r="E12" s="606" t="n">
        <v>5457.400000000001</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92.06</v>
      </c>
      <c r="E16" s="619" t="n">
        <v>90.19</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5.52</v>
      </c>
      <c r="E28" s="619" t="n">
        <v>5.41</v>
      </c>
    </row>
    <row customHeight="1" ht="30" r="29" s="349" spans="1:5">
      <c r="A29" s="597" t="n">
        <v>0</v>
      </c>
      <c r="B29" s="623" t="s">
        <v>571</v>
      </c>
      <c r="C29" s="620" t="s">
        <v>552</v>
      </c>
      <c r="D29" s="618" t="n">
        <v>0</v>
      </c>
      <c r="E29" s="619" t="n">
        <v>52.6</v>
      </c>
    </row>
    <row customHeight="1" ht="20.1" r="30" s="349" spans="1:5">
      <c r="A30" s="597" t="n">
        <v>0</v>
      </c>
      <c r="B30" s="624" t="s">
        <v>572</v>
      </c>
      <c r="C30" s="609" t="s">
        <v>552</v>
      </c>
      <c r="D30" s="625" t="n">
        <v>52.5</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36.2</v>
      </c>
      <c r="E34" s="631" t="n">
        <v>47.2</v>
      </c>
    </row>
    <row customHeight="1" ht="20.1" r="35" s="349" spans="1:5">
      <c r="A35" s="597" t="n">
        <v>1</v>
      </c>
      <c r="B35" s="608" t="s">
        <v>551</v>
      </c>
      <c r="C35" s="609" t="s">
        <v>552</v>
      </c>
      <c r="D35" s="610" t="n">
        <v>100</v>
      </c>
      <c r="E35" s="611" t="n">
        <v>100</v>
      </c>
    </row>
    <row customHeight="1" ht="8.1" r="36" s="349" spans="1:5">
      <c r="A36" s="597" t="n">
        <v>1</v>
      </c>
      <c r="B36" s="612" t="n"/>
      <c r="C36" s="374" t="n"/>
      <c r="D36" s="374" t="n"/>
      <c r="E36" s="613" t="n"/>
    </row>
    <row customHeight="1" ht="15.95" r="37" s="349" spans="1:5">
      <c r="A37" s="597" t="n">
        <v>1</v>
      </c>
      <c r="B37" s="614" t="s">
        <v>14</v>
      </c>
      <c r="C37" s="632" t="s">
        <v>18</v>
      </c>
      <c r="D37" s="630" t="n">
        <v>342.7291280000001</v>
      </c>
      <c r="E37" s="631" t="n">
        <v>358.7</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80.13</v>
      </c>
      <c r="E41" s="619" t="n">
        <v>83.20999999999999</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522</v>
      </c>
      <c r="E11" s="422" t="n">
        <v>725.66601</v>
      </c>
      <c r="F11" s="421" t="n">
        <v>245.3</v>
      </c>
      <c r="G11" s="422" t="n">
        <v>562.8000000000001</v>
      </c>
    </row>
    <row customHeight="1" ht="12.8" r="12" s="349" spans="1:7">
      <c r="A12" s="365" t="n">
        <v>0</v>
      </c>
      <c r="B12" s="420" t="s">
        <v>29</v>
      </c>
      <c r="D12" s="421" t="n">
        <v>25</v>
      </c>
      <c r="E12" s="422" t="n">
        <v>691.619566</v>
      </c>
      <c r="F12" s="421" t="n">
        <v>19</v>
      </c>
      <c r="G12" s="422" t="n">
        <v>254.2</v>
      </c>
    </row>
    <row customHeight="1" ht="12.8" r="13" s="349" spans="1:7">
      <c r="A13" s="365" t="n">
        <v>0</v>
      </c>
      <c r="B13" s="420" t="s">
        <v>30</v>
      </c>
      <c r="D13" s="421" t="n">
        <v>13.5</v>
      </c>
      <c r="E13" s="422" t="n">
        <v>248.338852</v>
      </c>
      <c r="F13" s="421" t="n">
        <v>522</v>
      </c>
      <c r="G13" s="422" t="n">
        <v>246.1</v>
      </c>
    </row>
    <row customHeight="1" ht="12.8" r="14" s="349" spans="1:7">
      <c r="A14" s="365" t="n">
        <v>0</v>
      </c>
      <c r="B14" s="420" t="s">
        <v>31</v>
      </c>
      <c r="C14" s="420" t="n"/>
      <c r="D14" s="423" t="n">
        <v>22</v>
      </c>
      <c r="E14" s="424" t="n">
        <v>294.487322</v>
      </c>
      <c r="F14" s="423" t="n">
        <v>25</v>
      </c>
      <c r="G14" s="424" t="n">
        <v>248.3</v>
      </c>
    </row>
    <row customHeight="1" ht="12.8" r="15" s="349" spans="1:7">
      <c r="A15" s="365" t="n">
        <v>0</v>
      </c>
      <c r="B15" s="420" t="s">
        <v>32</v>
      </c>
      <c r="C15" s="420" t="n"/>
      <c r="D15" s="423" t="n">
        <v>62.5</v>
      </c>
      <c r="E15" s="424" t="n">
        <v>495.391779</v>
      </c>
      <c r="F15" s="423" t="n">
        <v>35.5</v>
      </c>
      <c r="G15" s="424" t="n">
        <v>508.9</v>
      </c>
    </row>
    <row customHeight="1" ht="12.8" r="16" s="349" spans="1:7">
      <c r="A16" s="365" t="n">
        <v>0</v>
      </c>
      <c r="B16" s="420" t="s">
        <v>33</v>
      </c>
      <c r="C16" s="420" t="n"/>
      <c r="D16" s="423" t="n">
        <v>37.5</v>
      </c>
      <c r="E16" s="424" t="n">
        <v>487.537714</v>
      </c>
      <c r="F16" s="423" t="n">
        <v>625</v>
      </c>
      <c r="G16" s="424" t="n">
        <v>480.8</v>
      </c>
    </row>
    <row customHeight="1" ht="12.8" r="17" s="349" spans="1:7">
      <c r="A17" s="365" t="n">
        <v>0</v>
      </c>
      <c r="B17" s="420" t="s">
        <v>34</v>
      </c>
      <c r="C17" s="420" t="n"/>
      <c r="D17" s="423" t="n">
        <v>57.7</v>
      </c>
      <c r="E17" s="424" t="n">
        <v>528.508529</v>
      </c>
      <c r="F17" s="423" t="n">
        <v>37.5</v>
      </c>
      <c r="G17" s="424" t="n">
        <v>443.3</v>
      </c>
    </row>
    <row customHeight="1" ht="12.8" r="18" s="349" spans="1:7">
      <c r="A18" s="365" t="n">
        <v>0</v>
      </c>
      <c r="B18" s="420" t="s">
        <v>35</v>
      </c>
      <c r="D18" s="421" t="n">
        <v>290.134569</v>
      </c>
      <c r="E18" s="422" t="n">
        <v>2078.975729</v>
      </c>
      <c r="F18" s="421" t="n">
        <v>826.8000000000001</v>
      </c>
      <c r="G18" s="422" t="n">
        <v>1941.1</v>
      </c>
    </row>
    <row customHeight="1" ht="12.8" r="19" s="349" spans="1:7">
      <c r="A19" s="365" t="n">
        <v>0</v>
      </c>
      <c r="B19" s="420" t="s">
        <v>36</v>
      </c>
      <c r="D19" s="421" t="n">
        <v>569.794388</v>
      </c>
      <c r="E19" s="422" t="n">
        <v>897.977391</v>
      </c>
      <c r="F19" s="421" t="n">
        <v>755.6</v>
      </c>
      <c r="G19" s="422" t="n">
        <v>772</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0</v>
      </c>
      <c r="E24" s="422" t="n">
        <v>8.075868</v>
      </c>
      <c r="F24" s="421" t="n">
        <v>11</v>
      </c>
      <c r="G24" s="422" t="n">
        <v>14.8</v>
      </c>
    </row>
    <row customHeight="1" ht="12.8" r="25" s="349" spans="1:7">
      <c r="A25" s="365" t="n">
        <v>1</v>
      </c>
      <c r="B25" s="420" t="s">
        <v>29</v>
      </c>
      <c r="D25" s="421" t="n">
        <v>0</v>
      </c>
      <c r="E25" s="422" t="n">
        <v>65.79482399999999</v>
      </c>
      <c r="F25" s="421" t="n">
        <v>0</v>
      </c>
      <c r="G25" s="422" t="n">
        <v>13.2</v>
      </c>
    </row>
    <row customHeight="1" ht="12.8" r="26" s="349" spans="1:7">
      <c r="A26" s="365" t="n">
        <v>1</v>
      </c>
      <c r="B26" s="420" t="s">
        <v>30</v>
      </c>
      <c r="D26" s="421" t="n">
        <v>0</v>
      </c>
      <c r="E26" s="422" t="n">
        <v>31.729217</v>
      </c>
      <c r="F26" s="421" t="n">
        <v>0</v>
      </c>
      <c r="G26" s="422" t="n">
        <v>6.9</v>
      </c>
    </row>
    <row customHeight="1" ht="12.8" r="27" s="349" spans="1:7">
      <c r="A27" s="365" t="n">
        <v>1</v>
      </c>
      <c r="B27" s="420" t="s">
        <v>31</v>
      </c>
      <c r="C27" s="420" t="n"/>
      <c r="D27" s="423" t="n">
        <v>0</v>
      </c>
      <c r="E27" s="424" t="n">
        <v>9.890816000000001</v>
      </c>
      <c r="F27" s="423" t="n">
        <v>0</v>
      </c>
      <c r="G27" s="424" t="n">
        <v>58.6</v>
      </c>
    </row>
    <row customHeight="1" ht="12.8" r="28" s="349" spans="1:7">
      <c r="A28" s="365" t="n">
        <v>1</v>
      </c>
      <c r="B28" s="420" t="s">
        <v>32</v>
      </c>
      <c r="C28" s="420" t="n"/>
      <c r="D28" s="423" t="n">
        <v>31.2</v>
      </c>
      <c r="E28" s="424" t="n">
        <v>30.336663</v>
      </c>
      <c r="F28" s="423" t="n">
        <v>0</v>
      </c>
      <c r="G28" s="424" t="n">
        <v>40</v>
      </c>
    </row>
    <row customHeight="1" ht="12.8" r="29" s="349" spans="1:7">
      <c r="A29" s="365" t="n">
        <v>1</v>
      </c>
      <c r="B29" s="420" t="s">
        <v>33</v>
      </c>
      <c r="C29" s="420" t="n"/>
      <c r="D29" s="423" t="n">
        <v>0</v>
      </c>
      <c r="E29" s="424" t="n">
        <v>25.609507</v>
      </c>
      <c r="F29" s="423" t="n">
        <v>31.2</v>
      </c>
      <c r="G29" s="424" t="n">
        <v>28.6</v>
      </c>
    </row>
    <row customHeight="1" ht="12.8" r="30" s="349" spans="1:7">
      <c r="A30" s="365" t="n">
        <v>1</v>
      </c>
      <c r="B30" s="420" t="s">
        <v>34</v>
      </c>
      <c r="C30" s="420" t="n"/>
      <c r="D30" s="423" t="n">
        <v>0</v>
      </c>
      <c r="E30" s="424" t="n">
        <v>88.61912100000001</v>
      </c>
      <c r="F30" s="423" t="n">
        <v>0</v>
      </c>
      <c r="G30" s="424" t="n">
        <v>34</v>
      </c>
    </row>
    <row customHeight="1" ht="12.8" r="31" s="349" spans="1:7">
      <c r="A31" s="365" t="n">
        <v>1</v>
      </c>
      <c r="B31" s="420" t="s">
        <v>35</v>
      </c>
      <c r="D31" s="421" t="n">
        <v>5</v>
      </c>
      <c r="E31" s="422" t="n">
        <v>63.102155</v>
      </c>
      <c r="F31" s="421" t="n">
        <v>5</v>
      </c>
      <c r="G31" s="422" t="n">
        <v>144.5</v>
      </c>
    </row>
    <row customHeight="1" ht="12.8" r="32" s="349" spans="1:7">
      <c r="A32" s="365" t="n">
        <v>1</v>
      </c>
      <c r="B32" s="420" t="s">
        <v>36</v>
      </c>
      <c r="D32" s="423" t="n">
        <v>0</v>
      </c>
      <c r="E32" s="424" t="n">
        <v>19.570958</v>
      </c>
      <c r="F32" s="423" t="n">
        <v>0</v>
      </c>
      <c r="G32" s="424" t="n">
        <v>18.2</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2948.7944</v>
      </c>
      <c r="E9" s="435" t="n">
        <v>2819.7</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1303.801698</v>
      </c>
      <c r="E10" s="437" t="n">
        <v>1216.4</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1144.212342</v>
      </c>
      <c r="E11" s="437" t="n">
        <v>1062</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212.194453</v>
      </c>
      <c r="E12" s="437" t="n">
        <v>129.9</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50.69568</v>
      </c>
      <c r="E21" s="422" t="n">
        <v>58.9</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292.033447</v>
      </c>
      <c r="E22" s="437" t="n">
        <v>196.6</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103.2</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971.9277360000001</v>
      </c>
      <c r="H16" s="483" t="n">
        <v>1584.399847</v>
      </c>
      <c r="I16" s="483" t="n">
        <v>1831.860457</v>
      </c>
      <c r="J16" s="483" t="n">
        <v>0</v>
      </c>
      <c r="K16" s="483" t="n">
        <v>0</v>
      </c>
      <c r="L16" s="483">
        <f>SUM(M16:R16)</f>
        <v/>
      </c>
      <c r="M16" s="483" t="n">
        <v>458.843988</v>
      </c>
      <c r="N16" s="483" t="n">
        <v>207.675219</v>
      </c>
      <c r="O16" s="483" t="n">
        <v>87.68091199999999</v>
      </c>
      <c r="P16" s="483" t="n">
        <v>447.727496</v>
      </c>
      <c r="Q16" s="483" t="n">
        <v>17.108208</v>
      </c>
      <c r="R16" s="483" t="n">
        <v>1.779029</v>
      </c>
      <c r="S16" s="484" t="n">
        <v>0</v>
      </c>
      <c r="T16" s="483" t="n">
        <v>0</v>
      </c>
    </row>
    <row customHeight="1" ht="12.75" r="17" s="349" spans="1:20">
      <c r="B17" s="348" t="n"/>
      <c r="C17" s="477" t="n"/>
      <c r="D17" s="477">
        <f>"year "&amp;(AktJahr-1)</f>
        <v/>
      </c>
      <c r="E17" s="485">
        <f>F17+L17</f>
        <v/>
      </c>
      <c r="F17" s="485">
        <f>SUM(G17:K17)</f>
        <v/>
      </c>
      <c r="G17" s="485" t="n">
        <v>930</v>
      </c>
      <c r="H17" s="485" t="n">
        <v>1488.2</v>
      </c>
      <c r="I17" s="485" t="n">
        <v>1656.4</v>
      </c>
      <c r="J17" s="485" t="n">
        <v>0</v>
      </c>
      <c r="K17" s="485" t="n">
        <v>0</v>
      </c>
      <c r="L17" s="485">
        <f>SUM(M17:R17)</f>
        <v/>
      </c>
      <c r="M17" s="485" t="n">
        <v>438.6</v>
      </c>
      <c r="N17" s="485" t="n">
        <v>316.7</v>
      </c>
      <c r="O17" s="485" t="n">
        <v>382.8</v>
      </c>
      <c r="P17" s="485" t="n">
        <v>14.1</v>
      </c>
      <c r="Q17" s="485" t="n">
        <v>1</v>
      </c>
      <c r="R17" s="485" t="n">
        <v>0</v>
      </c>
      <c r="S17" s="486" t="n">
        <v>0</v>
      </c>
      <c r="T17" s="485" t="n">
        <v>0</v>
      </c>
    </row>
    <row customHeight="1" ht="12.8" r="18" s="349" spans="1:20">
      <c r="B18" s="361" t="s">
        <v>77</v>
      </c>
      <c r="C18" s="481" t="s">
        <v>78</v>
      </c>
      <c r="D18" s="482">
        <f>$D$16</f>
        <v/>
      </c>
      <c r="E18" s="483">
        <f>F18+L18</f>
        <v/>
      </c>
      <c r="F18" s="483">
        <f>SUM(G18:K18)</f>
        <v/>
      </c>
      <c r="G18" s="483" t="n">
        <v>971.9277360000001</v>
      </c>
      <c r="H18" s="483" t="n">
        <v>1584.399847</v>
      </c>
      <c r="I18" s="483" t="n">
        <v>1831.860457</v>
      </c>
      <c r="J18" s="483" t="n">
        <v>0</v>
      </c>
      <c r="K18" s="483" t="n">
        <v>0</v>
      </c>
      <c r="L18" s="483">
        <f>SUM(M18:R18)</f>
        <v/>
      </c>
      <c r="M18" s="483" t="n">
        <v>458.843988</v>
      </c>
      <c r="N18" s="483" t="n">
        <v>207.675219</v>
      </c>
      <c r="O18" s="483" t="n">
        <v>87.68091199999999</v>
      </c>
      <c r="P18" s="483" t="n">
        <v>447.727496</v>
      </c>
      <c r="Q18" s="483" t="n">
        <v>17.108208</v>
      </c>
      <c r="R18" s="483" t="n">
        <v>1.779029</v>
      </c>
      <c r="S18" s="484" t="n">
        <v>0</v>
      </c>
      <c r="T18" s="483" t="n">
        <v>0</v>
      </c>
    </row>
    <row customHeight="1" ht="12.8" r="19" s="349" spans="1:20">
      <c r="B19" s="348" t="n"/>
      <c r="C19" s="477" t="n"/>
      <c r="D19" s="477">
        <f>$D$17</f>
        <v/>
      </c>
      <c r="E19" s="485">
        <f>F19+L19</f>
        <v/>
      </c>
      <c r="F19" s="485">
        <f>SUM(G19:K19)</f>
        <v/>
      </c>
      <c r="G19" s="485" t="n">
        <v>930</v>
      </c>
      <c r="H19" s="485" t="n">
        <v>1488.2</v>
      </c>
      <c r="I19" s="485" t="n">
        <v>1656.4</v>
      </c>
      <c r="J19" s="485" t="n">
        <v>0</v>
      </c>
      <c r="K19" s="485" t="n">
        <v>0</v>
      </c>
      <c r="L19" s="485">
        <f>SUM(M19:R19)</f>
        <v/>
      </c>
      <c r="M19" s="485" t="n">
        <v>438.6</v>
      </c>
      <c r="N19" s="485" t="n">
        <v>316.7</v>
      </c>
      <c r="O19" s="485" t="n">
        <v>382.8</v>
      </c>
      <c r="P19" s="485" t="n">
        <v>14.1</v>
      </c>
      <c r="Q19" s="485" t="n">
        <v>1</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0</v>
      </c>
      <c r="H12" s="483" t="n">
        <v>5</v>
      </c>
      <c r="I12" s="483" t="n">
        <v>254.936634</v>
      </c>
      <c r="J12" s="525" t="n">
        <v>76.39249400000001</v>
      </c>
      <c r="K12" s="524" t="n">
        <v>0</v>
      </c>
      <c r="L12" s="483" t="n">
        <v>6.4</v>
      </c>
      <c r="M12" s="483" t="n">
        <v>0</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0</v>
      </c>
      <c r="H13" s="530" t="n">
        <v>15</v>
      </c>
      <c r="I13" s="530" t="n">
        <v>263</v>
      </c>
      <c r="J13" s="531" t="n">
        <v>80.7</v>
      </c>
      <c r="K13" s="529" t="n">
        <v>0</v>
      </c>
      <c r="L13" s="530" t="n">
        <v>0</v>
      </c>
      <c r="M13" s="530" t="n">
        <v>0</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5</v>
      </c>
      <c r="I14" s="483" t="n">
        <v>254.936634</v>
      </c>
      <c r="J14" s="525" t="n">
        <v>76.39249400000001</v>
      </c>
      <c r="K14" s="524" t="n">
        <v>0</v>
      </c>
      <c r="L14" s="483" t="n">
        <v>6.4</v>
      </c>
      <c r="M14" s="483" t="n">
        <v>0</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0</v>
      </c>
      <c r="H15" s="530" t="n">
        <v>15</v>
      </c>
      <c r="I15" s="530" t="n">
        <v>263</v>
      </c>
      <c r="J15" s="531" t="n">
        <v>80.7</v>
      </c>
      <c r="K15" s="529" t="n">
        <v>0</v>
      </c>
      <c r="L15" s="530" t="n">
        <v>0</v>
      </c>
      <c r="M15" s="530" t="n">
        <v>0</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839.5</v>
      </c>
      <c r="F13" s="483" t="n">
        <v>0</v>
      </c>
      <c r="G13" s="483" t="n">
        <v>762</v>
      </c>
      <c r="H13" s="483" t="n">
        <v>0</v>
      </c>
      <c r="I13" s="526" t="n">
        <v>77.5</v>
      </c>
    </row>
    <row customHeight="1" ht="12.8" r="14" s="349" spans="1:9">
      <c r="B14" s="588" t="n"/>
      <c r="C14" s="436" t="n"/>
      <c r="D14" s="436">
        <f>"Jahr "&amp;(AktJahr-1)</f>
        <v/>
      </c>
      <c r="E14" s="527" t="n">
        <v>229.5</v>
      </c>
      <c r="F14" s="530" t="n">
        <v>0</v>
      </c>
      <c r="G14" s="530" t="n">
        <v>132</v>
      </c>
      <c r="H14" s="530" t="n">
        <v>0</v>
      </c>
      <c r="I14" s="532" t="n">
        <v>97.5</v>
      </c>
    </row>
    <row customHeight="1" ht="12.8" r="15" s="349" spans="1:9">
      <c r="B15" s="588" t="s">
        <v>77</v>
      </c>
      <c r="C15" s="481" t="s">
        <v>78</v>
      </c>
      <c r="D15" s="482">
        <f>$D$13</f>
        <v/>
      </c>
      <c r="E15" s="522" t="n">
        <v>607.5</v>
      </c>
      <c r="F15" s="483" t="n">
        <v>0</v>
      </c>
      <c r="G15" s="483" t="n">
        <v>580</v>
      </c>
      <c r="H15" s="483" t="n">
        <v>0</v>
      </c>
      <c r="I15" s="526" t="n">
        <v>27.5</v>
      </c>
    </row>
    <row customHeight="1" ht="12.8" r="16" s="349" spans="1:9">
      <c r="B16" s="588" t="n"/>
      <c r="C16" s="436" t="n"/>
      <c r="D16" s="436">
        <f>$D$14</f>
        <v/>
      </c>
      <c r="E16" s="527" t="n">
        <v>157.5</v>
      </c>
      <c r="F16" s="530" t="n">
        <v>0</v>
      </c>
      <c r="G16" s="530" t="n">
        <v>70</v>
      </c>
      <c r="H16" s="530" t="n">
        <v>0</v>
      </c>
      <c r="I16" s="532" t="n">
        <v>87.5</v>
      </c>
    </row>
    <row customHeight="1" ht="12.8" r="17" s="349" spans="1:9">
      <c r="B17" s="589" t="s">
        <v>79</v>
      </c>
      <c r="C17" s="481" t="s">
        <v>80</v>
      </c>
      <c r="D17" s="482">
        <f>$D$13</f>
        <v/>
      </c>
      <c r="E17" s="522" t="n">
        <v>20</v>
      </c>
      <c r="F17" s="483" t="n">
        <v>0</v>
      </c>
      <c r="G17" s="483" t="n">
        <v>0</v>
      </c>
      <c r="H17" s="483" t="n">
        <v>0</v>
      </c>
      <c r="I17" s="526" t="n">
        <v>20</v>
      </c>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v>20</v>
      </c>
      <c r="F35" s="483" t="n">
        <v>0</v>
      </c>
      <c r="G35" s="483" t="n">
        <v>0</v>
      </c>
      <c r="H35" s="483" t="n">
        <v>0</v>
      </c>
      <c r="I35" s="526" t="n">
        <v>20</v>
      </c>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v>50</v>
      </c>
      <c r="F47" s="483" t="n">
        <v>0</v>
      </c>
      <c r="G47" s="483" t="n">
        <v>50</v>
      </c>
      <c r="H47" s="483" t="n">
        <v>0</v>
      </c>
      <c r="I47" s="526" t="n">
        <v>0</v>
      </c>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v>10</v>
      </c>
      <c r="F50" s="530" t="n">
        <v>0</v>
      </c>
      <c r="G50" s="530" t="n">
        <v>0</v>
      </c>
      <c r="H50" s="530" t="n">
        <v>0</v>
      </c>
      <c r="I50" s="532" t="n">
        <v>10</v>
      </c>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v>5</v>
      </c>
      <c r="F57" s="483" t="n">
        <v>0</v>
      </c>
      <c r="G57" s="483" t="n">
        <v>0</v>
      </c>
      <c r="H57" s="483" t="n">
        <v>0</v>
      </c>
      <c r="I57" s="526" t="n">
        <v>5</v>
      </c>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v>132</v>
      </c>
      <c r="F75" s="483" t="n">
        <v>0</v>
      </c>
      <c r="G75" s="483" t="n">
        <v>132</v>
      </c>
      <c r="H75" s="483" t="n">
        <v>0</v>
      </c>
      <c r="I75" s="526" t="n">
        <v>0</v>
      </c>
    </row>
    <row customHeight="1" ht="12.8" r="76" s="349" spans="1:9">
      <c r="B76" s="588" t="n"/>
      <c r="C76" s="436" t="n"/>
      <c r="D76" s="436">
        <f>$D$14</f>
        <v/>
      </c>
      <c r="E76" s="527" t="n">
        <v>62</v>
      </c>
      <c r="F76" s="530" t="n">
        <v>0</v>
      </c>
      <c r="G76" s="530" t="n">
        <v>62</v>
      </c>
      <c r="H76" s="530" t="n">
        <v>0</v>
      </c>
      <c r="I76" s="532" t="n">
        <v>0</v>
      </c>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5</v>
      </c>
      <c r="F85" s="483" t="n">
        <v>0</v>
      </c>
      <c r="G85" s="483" t="n">
        <v>0</v>
      </c>
      <c r="H85" s="483" t="n">
        <v>0</v>
      </c>
      <c r="I85" s="526" t="n">
        <v>5</v>
      </c>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