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524125" cy="7048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Natixis Pfandbriefbank AG</t>
        </is>
      </c>
      <c r="H2" s="4" t="n"/>
      <c r="I2" s="4" t="n"/>
    </row>
    <row r="3" ht="15" customHeight="1" s="418">
      <c r="G3" s="5" t="inlineStr">
        <is>
          <t>Im Trutz Frankfurt 55</t>
        </is>
      </c>
      <c r="H3" s="6" t="n"/>
      <c r="I3" s="6" t="n"/>
    </row>
    <row r="4" ht="15" customHeight="1" s="418">
      <c r="G4" s="5" t="inlineStr">
        <is>
          <t>60322 Frankfurt</t>
        </is>
      </c>
      <c r="H4" s="6" t="n"/>
      <c r="I4" s="6" t="n"/>
      <c r="J4" s="7" t="n"/>
    </row>
    <row r="5" ht="15" customHeight="1" s="418">
      <c r="G5" s="5" t="inlineStr">
        <is>
          <t>Telefon: +49 69 971530</t>
        </is>
      </c>
      <c r="H5" s="6" t="n"/>
      <c r="I5" s="6" t="n"/>
      <c r="J5" s="7" t="n"/>
    </row>
    <row r="6" ht="15" customHeight="1" s="418">
      <c r="G6" s="5" t="inlineStr">
        <is>
          <t xml:space="preserve">Telefax: </t>
        </is>
      </c>
      <c r="H6" s="6" t="n"/>
      <c r="I6" s="6" t="n"/>
      <c r="J6" s="7" t="n"/>
    </row>
    <row r="7" ht="15" customHeight="1" s="418">
      <c r="G7" s="5" t="inlineStr">
        <is>
          <t xml:space="preserve">E-Mail: </t>
        </is>
      </c>
      <c r="H7" s="6" t="n"/>
      <c r="I7" s="6" t="n"/>
    </row>
    <row r="8" ht="14.1" customFormat="1" customHeight="1" s="8">
      <c r="A8" s="9" t="n"/>
      <c r="G8" s="5" t="inlineStr">
        <is>
          <t>Internet: www.pfb.natixis.com</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1306</v>
      </c>
      <c r="E21" s="387" t="n">
        <v>1341</v>
      </c>
      <c r="F21" s="386" t="n">
        <v>1189.72</v>
      </c>
      <c r="G21" s="387" t="n">
        <v>1347.08</v>
      </c>
      <c r="H21" s="386" t="n">
        <v>1261.93</v>
      </c>
      <c r="I21" s="387" t="n">
        <v>1397.01</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1600.3</v>
      </c>
      <c r="E23" s="391" t="n">
        <v>1666.73</v>
      </c>
      <c r="F23" s="390" t="n">
        <v>1585.45</v>
      </c>
      <c r="G23" s="391" t="n">
        <v>1740.99</v>
      </c>
      <c r="H23" s="390" t="n">
        <v>1640.28</v>
      </c>
      <c r="I23" s="391" t="n">
        <v>1777.18</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50.68</v>
      </c>
      <c r="E27" s="387" t="n">
        <v>0</v>
      </c>
      <c r="F27" s="386" t="n">
        <v>51.11</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243.62</v>
      </c>
      <c r="E29" s="394" t="n">
        <v>0</v>
      </c>
      <c r="F29" s="393" t="n">
        <v>344.62</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294.3</v>
      </c>
      <c r="E31" s="27" t="n">
        <v>325.73</v>
      </c>
      <c r="F31" s="26" t="n">
        <v>395.73</v>
      </c>
      <c r="G31" s="27" t="n">
        <v>393.91</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0</v>
      </c>
      <c r="E39" s="391" t="n">
        <v>0</v>
      </c>
      <c r="F39" s="390" t="n">
        <v>0</v>
      </c>
      <c r="G39" s="391" t="n">
        <v>0</v>
      </c>
      <c r="H39" s="390" t="n">
        <v>0</v>
      </c>
      <c r="I39" s="391" t="n">
        <v>0</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0</v>
      </c>
      <c r="E43" s="387" t="n">
        <v>0</v>
      </c>
      <c r="F43" s="386" t="n">
        <v>0</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0</v>
      </c>
      <c r="E45" s="394" t="n">
        <v>0</v>
      </c>
      <c r="F45" s="393" t="n">
        <v>0</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0</v>
      </c>
      <c r="E47" s="27" t="n">
        <v>0</v>
      </c>
      <c r="F47" s="26" t="n">
        <v>0</v>
      </c>
      <c r="G47" s="27" t="n">
        <v>0</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c r="G15" s="121" t="n">
        <v>0</v>
      </c>
      <c r="H15" s="83" t="n"/>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1306</v>
      </c>
      <c r="E9" s="219" t="n">
        <v>1341</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99.25</v>
      </c>
    </row>
    <row r="11" ht="13.5" customHeight="1" s="418" thickBot="1">
      <c r="A11" s="214" t="n">
        <v>0</v>
      </c>
      <c r="B11" s="202" t="n"/>
      <c r="C11" s="21" t="n"/>
      <c r="D11" s="21" t="n"/>
      <c r="E11" s="207" t="n"/>
    </row>
    <row r="12">
      <c r="A12" s="214" t="n">
        <v>0</v>
      </c>
      <c r="B12" s="241" t="inlineStr">
        <is>
          <t>Cover Pool</t>
        </is>
      </c>
      <c r="C12" s="244" t="inlineStr">
        <is>
          <t>(€ mn.)</t>
        </is>
      </c>
      <c r="D12" s="204" t="n">
        <v>1600.3</v>
      </c>
      <c r="E12" s="205" t="n">
        <v>1666.73</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45.7</v>
      </c>
      <c r="E18" s="209" t="n">
        <v>42.91</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4</v>
      </c>
      <c r="E30" s="209" t="n">
        <v>3.8</v>
      </c>
    </row>
    <row r="31" ht="31.5" customHeight="1" s="418">
      <c r="A31" s="214" t="n">
        <v>0</v>
      </c>
      <c r="B31" s="169" t="inlineStr">
        <is>
          <t xml:space="preserve">average loan-to-value ratio, weighted using the mortgage lending value
section 28 para. 2 no. 3  </t>
        </is>
      </c>
      <c r="C31" s="168" t="inlineStr">
        <is>
          <t>%</t>
        </is>
      </c>
      <c r="D31" s="167" t="n">
        <v>57.24</v>
      </c>
      <c r="E31" s="209" t="n">
        <v>57</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214.23</v>
      </c>
      <c r="E35" s="209" t="n">
        <v>0</v>
      </c>
    </row>
    <row r="36">
      <c r="A36" s="214" t="n"/>
      <c r="B36" s="236" t="inlineStr">
        <is>
          <t>Day on which the largest negative sum results</t>
        </is>
      </c>
      <c r="C36" s="166" t="inlineStr">
        <is>
          <t>Day (1-180)</t>
        </is>
      </c>
      <c r="D36" s="379" t="n">
        <v>150</v>
      </c>
      <c r="E36" s="380" t="n">
        <v>0</v>
      </c>
    </row>
    <row r="37" ht="21.75" customHeight="1" s="418" thickBot="1">
      <c r="A37" s="214" t="n">
        <v>1</v>
      </c>
      <c r="B37" s="170" t="inlineStr">
        <is>
          <t>Total amount of cover assets meeting the requirements of section 4 para 1a s. 3 Pfandbrief Act</t>
        </is>
      </c>
      <c r="C37" s="242" t="inlineStr">
        <is>
          <t>(€ mn.)</t>
        </is>
      </c>
      <c r="D37" s="211" t="n">
        <v>241.14</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0</v>
      </c>
      <c r="E9" s="219" t="n">
        <v>0</v>
      </c>
    </row>
    <row r="10" ht="21.75" customHeight="1" s="418" thickBot="1">
      <c r="A10" s="214" t="n">
        <v>1</v>
      </c>
      <c r="B10" s="243" t="inlineStr">
        <is>
          <t xml:space="preserve">thereof percentage share of fixed-rate Pfandbriefe
section 28 para. 1 no. 13 </t>
        </is>
      </c>
      <c r="C10" s="163" t="inlineStr">
        <is>
          <t>%</t>
        </is>
      </c>
      <c r="D10" s="164" t="n">
        <v>0</v>
      </c>
      <c r="E10" s="206" t="n">
        <v>0</v>
      </c>
    </row>
    <row r="11" ht="13.5" customHeight="1" s="418" thickBot="1">
      <c r="A11" s="214" t="n">
        <v>1</v>
      </c>
      <c r="B11" s="202" t="n"/>
      <c r="C11" s="21" t="n"/>
      <c r="D11" s="21" t="n"/>
      <c r="E11" s="207" t="n"/>
    </row>
    <row r="12">
      <c r="A12" s="214" t="n">
        <v>1</v>
      </c>
      <c r="B12" s="241" t="inlineStr">
        <is>
          <t>Cover Pool</t>
        </is>
      </c>
      <c r="C12" s="245" t="inlineStr">
        <is>
          <t>(€ mn.)</t>
        </is>
      </c>
      <c r="D12" s="218" t="n">
        <v>0</v>
      </c>
      <c r="E12" s="219" t="n">
        <v>0</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0</v>
      </c>
      <c r="E16" s="209" t="n">
        <v>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18" thickBot="1">
      <c r="A32" s="214" t="n"/>
      <c r="B32" s="170" t="inlineStr">
        <is>
          <t>Total amount of cover assets meeting the requirements of section 4 para 1a s. 3 Pfandbrief Act</t>
        </is>
      </c>
      <c r="C32" s="242" t="inlineStr">
        <is>
          <t>(€ mn.)</t>
        </is>
      </c>
      <c r="D32" s="211" t="n">
        <v>0</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34.5" customHeight="1" s="418" thickBot="1">
      <c r="B10" s="224" t="inlineStr">
        <is>
          <t>ISIN</t>
        </is>
      </c>
      <c r="C10" s="201" t="inlineStr">
        <is>
          <t>(Mio. €)</t>
        </is>
      </c>
      <c r="D10" s="522" t="inlineStr">
        <is>
          <t>DE000A14J0E6, DE000A14J0G1, DE000A14J0H9, DE000A14J0K3, DE000A14J0L1, DE000A14J0M9, DE000A14J0N7</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13.5" customHeight="1" s="418" thickBot="1">
      <c r="B15" s="224" t="inlineStr">
        <is>
          <t>ISIN</t>
        </is>
      </c>
      <c r="C15" s="201" t="inlineStr">
        <is>
          <t>(Mio. €)</t>
        </is>
      </c>
      <c r="D15" s="399" t="n">
        <v>0</v>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25.01.2023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NAT</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Natixis Pfandbriefbank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d</t>
        </is>
      </c>
      <c r="D19" s="184" t="n"/>
      <c r="E19" s="184" t="n"/>
      <c r="F19" s="198" t="n"/>
      <c r="G19" s="184" t="n"/>
      <c r="H19" s="184" t="n"/>
      <c r="I19" s="184" t="n"/>
    </row>
    <row r="20" ht="15" customHeight="1" s="418">
      <c r="B20" s="179" t="inlineStr">
        <is>
          <t>KzRbwBerO</t>
        </is>
      </c>
      <c r="C20" s="190" t="inlineStr">
        <is>
          <t>D</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260</v>
      </c>
      <c r="E11" s="44" t="n">
        <v>79.23</v>
      </c>
      <c r="F11" s="43" t="n">
        <v>275</v>
      </c>
      <c r="G11" s="44" t="n">
        <v>116.48</v>
      </c>
      <c r="I11" s="43" t="n">
        <v>0</v>
      </c>
      <c r="J11" s="44" t="n">
        <v>0</v>
      </c>
    </row>
    <row r="12" ht="12.75" customHeight="1" s="418">
      <c r="A12" s="17" t="n">
        <v>0</v>
      </c>
      <c r="B12" s="424" t="inlineStr">
        <is>
          <t>&gt; 0,5 years and &lt;= 1 year</t>
        </is>
      </c>
      <c r="C12" s="425" t="n"/>
      <c r="D12" s="43" t="n">
        <v>5</v>
      </c>
      <c r="E12" s="44" t="n">
        <v>182.8</v>
      </c>
      <c r="F12" s="43" t="n">
        <v>10</v>
      </c>
      <c r="G12" s="44" t="n">
        <v>108.69</v>
      </c>
      <c r="I12" s="43" t="n">
        <v>0</v>
      </c>
      <c r="J12" s="44" t="n">
        <v>0</v>
      </c>
    </row>
    <row r="13" ht="12.75" customHeight="1" s="418">
      <c r="A13" s="17" t="n"/>
      <c r="B13" s="424" t="inlineStr">
        <is>
          <t>&gt; 1  year and &lt;= 1,5 years</t>
        </is>
      </c>
      <c r="C13" s="425" t="n"/>
      <c r="D13" s="43" t="n">
        <v>0</v>
      </c>
      <c r="E13" s="44" t="n">
        <v>137.56</v>
      </c>
      <c r="F13" s="43" t="n">
        <v>260</v>
      </c>
      <c r="G13" s="44" t="n">
        <v>92.56999999999999</v>
      </c>
      <c r="I13" s="43" t="n">
        <v>260</v>
      </c>
      <c r="J13" s="44" t="n">
        <v>0</v>
      </c>
    </row>
    <row r="14" ht="12.75" customHeight="1" s="418">
      <c r="A14" s="17" t="n">
        <v>0</v>
      </c>
      <c r="B14" s="424" t="inlineStr">
        <is>
          <t>&gt; 1,5 years and &lt;= 2 years</t>
        </is>
      </c>
      <c r="C14" s="424" t="n"/>
      <c r="D14" s="45" t="n">
        <v>260</v>
      </c>
      <c r="E14" s="213" t="n">
        <v>116.85</v>
      </c>
      <c r="F14" s="45" t="n">
        <v>5</v>
      </c>
      <c r="G14" s="213" t="n">
        <v>172.66</v>
      </c>
      <c r="I14" s="43" t="n">
        <v>5</v>
      </c>
      <c r="J14" s="44" t="n">
        <v>0</v>
      </c>
    </row>
    <row r="15" ht="12.75" customHeight="1" s="418">
      <c r="A15" s="17" t="n">
        <v>0</v>
      </c>
      <c r="B15" s="424" t="inlineStr">
        <is>
          <t>&gt; 2 years and &lt;= 3 years</t>
        </is>
      </c>
      <c r="C15" s="424" t="n"/>
      <c r="D15" s="45" t="n">
        <v>260</v>
      </c>
      <c r="E15" s="213" t="n">
        <v>151.35</v>
      </c>
      <c r="F15" s="45" t="n">
        <v>260</v>
      </c>
      <c r="G15" s="213" t="n">
        <v>254.9</v>
      </c>
      <c r="I15" s="43" t="n">
        <v>260</v>
      </c>
      <c r="J15" s="44" t="n">
        <v>0</v>
      </c>
    </row>
    <row r="16" ht="12.75" customHeight="1" s="418">
      <c r="A16" s="17" t="n">
        <v>0</v>
      </c>
      <c r="B16" s="424" t="inlineStr">
        <is>
          <t>&gt; 3 years and &lt;= 4 years</t>
        </is>
      </c>
      <c r="C16" s="424" t="n"/>
      <c r="D16" s="45" t="n">
        <v>256</v>
      </c>
      <c r="E16" s="213" t="n">
        <v>296.55</v>
      </c>
      <c r="F16" s="45" t="n">
        <v>10</v>
      </c>
      <c r="G16" s="213" t="n">
        <v>147.88</v>
      </c>
      <c r="I16" s="43" t="n">
        <v>260</v>
      </c>
      <c r="J16" s="44" t="n">
        <v>0</v>
      </c>
    </row>
    <row r="17" ht="12.75" customHeight="1" s="418">
      <c r="A17" s="17" t="n">
        <v>0</v>
      </c>
      <c r="B17" s="424" t="inlineStr">
        <is>
          <t>&gt; 4 years and &lt;= 5 years</t>
        </is>
      </c>
      <c r="C17" s="424" t="n"/>
      <c r="D17" s="45" t="n">
        <v>5</v>
      </c>
      <c r="E17" s="213" t="n">
        <v>332.9</v>
      </c>
      <c r="F17" s="45" t="n">
        <v>256</v>
      </c>
      <c r="G17" s="213" t="n">
        <v>286.23</v>
      </c>
      <c r="I17" s="43" t="n">
        <v>256</v>
      </c>
      <c r="J17" s="44" t="n">
        <v>0</v>
      </c>
    </row>
    <row r="18" ht="12.75" customHeight="1" s="418">
      <c r="A18" s="17" t="n">
        <v>0</v>
      </c>
      <c r="B18" s="424" t="inlineStr">
        <is>
          <t>&gt; 5 years and &lt;= 10 years</t>
        </is>
      </c>
      <c r="C18" s="425" t="n"/>
      <c r="D18" s="43" t="n">
        <v>260</v>
      </c>
      <c r="E18" s="44" t="n">
        <v>303.06</v>
      </c>
      <c r="F18" s="43" t="n">
        <v>265</v>
      </c>
      <c r="G18" s="44" t="n">
        <v>487.32</v>
      </c>
      <c r="I18" s="43" t="n">
        <v>265</v>
      </c>
      <c r="J18" s="44" t="n">
        <v>0</v>
      </c>
    </row>
    <row r="19" ht="12.75" customHeight="1" s="418">
      <c r="A19" s="17" t="n">
        <v>0</v>
      </c>
      <c r="B19" s="424" t="inlineStr">
        <is>
          <t>&gt; 10 years</t>
        </is>
      </c>
      <c r="C19" s="425" t="n"/>
      <c r="D19" s="43" t="n">
        <v>0</v>
      </c>
      <c r="E19" s="44" t="n">
        <v>0</v>
      </c>
      <c r="F19" s="43" t="n">
        <v>0</v>
      </c>
      <c r="G19" s="44" t="n">
        <v>0</v>
      </c>
      <c r="I19" s="43" t="n">
        <v>0</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0</v>
      </c>
      <c r="E24" s="44" t="n">
        <v>0</v>
      </c>
      <c r="F24" s="43" t="n">
        <v>0</v>
      </c>
      <c r="G24" s="44" t="n">
        <v>0</v>
      </c>
      <c r="I24" s="43" t="n">
        <v>0</v>
      </c>
      <c r="J24" s="44" t="n">
        <v>0</v>
      </c>
    </row>
    <row r="25" ht="12.75" customHeight="1" s="418">
      <c r="A25" s="17" t="n"/>
      <c r="B25" s="424" t="inlineStr">
        <is>
          <t>&gt; 0,5 years and &lt;= 1 year</t>
        </is>
      </c>
      <c r="C25" s="425" t="n"/>
      <c r="D25" s="43" t="n">
        <v>0</v>
      </c>
      <c r="E25" s="44" t="n">
        <v>0</v>
      </c>
      <c r="F25" s="43" t="n">
        <v>0</v>
      </c>
      <c r="G25" s="44" t="n">
        <v>0</v>
      </c>
      <c r="I25" s="43" t="n">
        <v>0</v>
      </c>
      <c r="J25" s="44" t="n">
        <v>0</v>
      </c>
    </row>
    <row r="26" ht="12.75" customHeight="1" s="418">
      <c r="A26" s="17" t="n">
        <v>1</v>
      </c>
      <c r="B26" s="424" t="inlineStr">
        <is>
          <t>&gt; 1  year and &lt;= 1,5 years</t>
        </is>
      </c>
      <c r="C26" s="425" t="n"/>
      <c r="D26" s="43" t="n">
        <v>0</v>
      </c>
      <c r="E26" s="44" t="n">
        <v>0</v>
      </c>
      <c r="F26" s="43" t="n">
        <v>0</v>
      </c>
      <c r="G26" s="44" t="n">
        <v>0</v>
      </c>
      <c r="I26" s="43" t="n">
        <v>0</v>
      </c>
      <c r="J26" s="44" t="n">
        <v>0</v>
      </c>
    </row>
    <row r="27" ht="12.75" customHeight="1" s="418">
      <c r="A27" s="17" t="n">
        <v>1</v>
      </c>
      <c r="B27" s="424" t="inlineStr">
        <is>
          <t>&gt; 1,5 years and &lt;= 2 years</t>
        </is>
      </c>
      <c r="C27" s="424" t="n"/>
      <c r="D27" s="45" t="n">
        <v>0</v>
      </c>
      <c r="E27" s="213" t="n">
        <v>0</v>
      </c>
      <c r="F27" s="45" t="n">
        <v>0</v>
      </c>
      <c r="G27" s="213" t="n">
        <v>0</v>
      </c>
      <c r="I27" s="43" t="n">
        <v>0</v>
      </c>
      <c r="J27" s="44" t="n">
        <v>0</v>
      </c>
    </row>
    <row r="28" ht="12.75" customHeight="1" s="418">
      <c r="A28" s="17" t="n">
        <v>1</v>
      </c>
      <c r="B28" s="424" t="inlineStr">
        <is>
          <t>&gt; 2 years and &lt;= 3 years</t>
        </is>
      </c>
      <c r="C28" s="424" t="n"/>
      <c r="D28" s="45" t="n">
        <v>0</v>
      </c>
      <c r="E28" s="213" t="n">
        <v>0</v>
      </c>
      <c r="F28" s="45" t="n">
        <v>0</v>
      </c>
      <c r="G28" s="213" t="n">
        <v>0</v>
      </c>
      <c r="I28" s="43" t="n">
        <v>0</v>
      </c>
      <c r="J28" s="44" t="n">
        <v>0</v>
      </c>
    </row>
    <row r="29" ht="12.75" customHeight="1" s="418">
      <c r="A29" s="17" t="n">
        <v>1</v>
      </c>
      <c r="B29" s="424" t="inlineStr">
        <is>
          <t>&gt; 3 years and &lt;= 4 years</t>
        </is>
      </c>
      <c r="C29" s="424" t="n"/>
      <c r="D29" s="45" t="n">
        <v>0</v>
      </c>
      <c r="E29" s="213" t="n">
        <v>0</v>
      </c>
      <c r="F29" s="45" t="n">
        <v>0</v>
      </c>
      <c r="G29" s="213" t="n">
        <v>0</v>
      </c>
      <c r="I29" s="43" t="n">
        <v>0</v>
      </c>
      <c r="J29" s="44" t="n">
        <v>0</v>
      </c>
    </row>
    <row r="30" ht="12.75" customHeight="1" s="418">
      <c r="A30" s="17" t="n">
        <v>1</v>
      </c>
      <c r="B30" s="424" t="inlineStr">
        <is>
          <t>&gt; 4 years and &lt;= 5 years</t>
        </is>
      </c>
      <c r="C30" s="424" t="n"/>
      <c r="D30" s="45" t="n">
        <v>0</v>
      </c>
      <c r="E30" s="213" t="n">
        <v>0</v>
      </c>
      <c r="F30" s="45" t="n">
        <v>0</v>
      </c>
      <c r="G30" s="213" t="n">
        <v>0</v>
      </c>
      <c r="I30" s="43" t="n">
        <v>0</v>
      </c>
      <c r="J30" s="44" t="n">
        <v>0</v>
      </c>
    </row>
    <row r="31" ht="12.75" customHeight="1" s="418">
      <c r="A31" s="17" t="n">
        <v>1</v>
      </c>
      <c r="B31" s="424" t="inlineStr">
        <is>
          <t>&gt; 5 years and &lt;= 10 years</t>
        </is>
      </c>
      <c r="C31" s="425" t="n"/>
      <c r="D31" s="43" t="n">
        <v>0</v>
      </c>
      <c r="E31" s="44" t="n">
        <v>0</v>
      </c>
      <c r="F31" s="43" t="n">
        <v>0</v>
      </c>
      <c r="G31" s="44" t="n">
        <v>0</v>
      </c>
      <c r="I31" s="43" t="n">
        <v>0</v>
      </c>
      <c r="J31" s="44" t="n">
        <v>0</v>
      </c>
    </row>
    <row r="32" ht="12.75" customHeight="1" s="418">
      <c r="B32" s="424" t="inlineStr">
        <is>
          <t>&gt; 10 years</t>
        </is>
      </c>
      <c r="C32" s="425" t="n"/>
      <c r="D32" s="43" t="n">
        <v>0</v>
      </c>
      <c r="E32" s="44" t="n">
        <v>0</v>
      </c>
      <c r="F32" s="43" t="n">
        <v>0</v>
      </c>
      <c r="G32" s="44" t="n">
        <v>0</v>
      </c>
      <c r="I32" s="43" t="n">
        <v>0</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0.29</v>
      </c>
      <c r="E9" s="53" t="n">
        <v>0</v>
      </c>
    </row>
    <row r="10" ht="12.75" customHeight="1" s="418">
      <c r="A10" s="17" t="n">
        <v>0</v>
      </c>
      <c r="B10" s="54" t="inlineStr">
        <is>
          <t>more than 300,000 Euros up to 1 mn. Euros</t>
        </is>
      </c>
      <c r="C10" s="54" t="n"/>
      <c r="D10" s="43" t="n">
        <v>2.94</v>
      </c>
      <c r="E10" s="53" t="n">
        <v>0.92</v>
      </c>
    </row>
    <row r="11" ht="12.75" customHeight="1" s="418">
      <c r="A11" s="17" t="n"/>
      <c r="B11" s="54" t="inlineStr">
        <is>
          <t>more than 1 mn. Euros up to 10 mn. Euros</t>
        </is>
      </c>
      <c r="C11" s="54" t="n"/>
      <c r="D11" s="43" t="n">
        <v>106.72</v>
      </c>
      <c r="E11" s="53" t="n">
        <v>76.20999999999999</v>
      </c>
    </row>
    <row r="12" ht="12.75" customHeight="1" s="418">
      <c r="A12" s="17" t="n">
        <v>0</v>
      </c>
      <c r="B12" s="54" t="inlineStr">
        <is>
          <t>more than 10 mn. Euros</t>
        </is>
      </c>
      <c r="C12" s="54" t="n"/>
      <c r="D12" s="43" t="n">
        <v>1244.85</v>
      </c>
      <c r="E12" s="53" t="n">
        <v>1295.1</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0</v>
      </c>
      <c r="E21" s="44" t="n">
        <v>0</v>
      </c>
    </row>
    <row r="22" ht="12.75" customHeight="1" s="418">
      <c r="A22" s="17" t="n">
        <v>1</v>
      </c>
      <c r="B22" s="54" t="inlineStr">
        <is>
          <t>more than 10 mn. Euros up to 100 mn. Euros</t>
        </is>
      </c>
      <c r="C22" s="54" t="n"/>
      <c r="D22" s="45" t="n">
        <v>0</v>
      </c>
      <c r="E22" s="56" t="n">
        <v>0</v>
      </c>
    </row>
    <row r="23" ht="12.75" customHeight="1" s="418">
      <c r="A23" s="17" t="n">
        <v>1</v>
      </c>
      <c r="B23" s="54" t="inlineStr">
        <is>
          <t>more than 100 mn. Euros</t>
        </is>
      </c>
      <c r="C23" s="59" t="n"/>
      <c r="D23" s="60" t="n">
        <v>0</v>
      </c>
      <c r="E23" s="61" t="n">
        <v>0</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0</v>
      </c>
      <c r="H16" s="83" t="n">
        <v>0</v>
      </c>
      <c r="I16" s="83" t="n">
        <v>55.95</v>
      </c>
      <c r="J16" s="83" t="n">
        <v>0</v>
      </c>
      <c r="K16" s="83" t="n">
        <v>0</v>
      </c>
      <c r="L16" s="83">
        <f>SUM(M16:R16)</f>
        <v/>
      </c>
      <c r="M16" s="83" t="n">
        <v>890.02</v>
      </c>
      <c r="N16" s="83" t="n">
        <v>342.29</v>
      </c>
      <c r="O16" s="83" t="n">
        <v>0</v>
      </c>
      <c r="P16" s="83" t="n">
        <v>62.18</v>
      </c>
      <c r="Q16" s="83" t="n">
        <v>0</v>
      </c>
      <c r="R16" s="83" t="n">
        <v>4.35</v>
      </c>
      <c r="S16" s="84" t="n">
        <v>0</v>
      </c>
      <c r="T16" s="262" t="n">
        <v>0</v>
      </c>
    </row>
    <row r="17" ht="12.75" customHeight="1" s="418">
      <c r="C17" s="79" t="n"/>
      <c r="D17" s="289">
        <f>"year "&amp;(AktJahr-1)</f>
        <v/>
      </c>
      <c r="E17" s="294">
        <f>F17+L17</f>
        <v/>
      </c>
      <c r="F17" s="85">
        <f>SUM(G17:K17)</f>
        <v/>
      </c>
      <c r="G17" s="85" t="n">
        <v>0</v>
      </c>
      <c r="H17" s="85" t="n">
        <v>0</v>
      </c>
      <c r="I17" s="85" t="n">
        <v>109.46</v>
      </c>
      <c r="J17" s="85" t="n">
        <v>0</v>
      </c>
      <c r="K17" s="85" t="n">
        <v>0</v>
      </c>
      <c r="L17" s="85">
        <f>SUM(M17:R17)</f>
        <v/>
      </c>
      <c r="M17" s="85" t="n">
        <v>888.35</v>
      </c>
      <c r="N17" s="85" t="n">
        <v>304.72</v>
      </c>
      <c r="O17" s="85" t="n">
        <v>0</v>
      </c>
      <c r="P17" s="85" t="n">
        <v>65.11</v>
      </c>
      <c r="Q17" s="85" t="n">
        <v>0</v>
      </c>
      <c r="R17" s="85" t="n">
        <v>4.59</v>
      </c>
      <c r="S17" s="86" t="n">
        <v>0</v>
      </c>
      <c r="T17" s="295" t="n">
        <v>0</v>
      </c>
    </row>
    <row r="18" ht="12.75" customHeight="1" s="418">
      <c r="B18" s="13" t="inlineStr">
        <is>
          <t>DE</t>
        </is>
      </c>
      <c r="C18" s="81" t="inlineStr">
        <is>
          <t>Germany</t>
        </is>
      </c>
      <c r="D18" s="282">
        <f>$D$16</f>
        <v/>
      </c>
      <c r="E18" s="261">
        <f>F18+L18</f>
        <v/>
      </c>
      <c r="F18" s="83">
        <f>SUM(G18:K18)</f>
        <v/>
      </c>
      <c r="G18" s="83" t="n">
        <v>0</v>
      </c>
      <c r="H18" s="83" t="n">
        <v>0</v>
      </c>
      <c r="I18" s="83" t="n">
        <v>51.15</v>
      </c>
      <c r="J18" s="83" t="n">
        <v>0</v>
      </c>
      <c r="K18" s="83" t="n">
        <v>0</v>
      </c>
      <c r="L18" s="83">
        <f>SUM(M18:R18)</f>
        <v/>
      </c>
      <c r="M18" s="83" t="n">
        <v>385.54</v>
      </c>
      <c r="N18" s="83" t="n">
        <v>75.14</v>
      </c>
      <c r="O18" s="83" t="n">
        <v>0</v>
      </c>
      <c r="P18" s="83" t="n">
        <v>36.05</v>
      </c>
      <c r="Q18" s="83" t="n">
        <v>0</v>
      </c>
      <c r="R18" s="83" t="n">
        <v>4.35</v>
      </c>
      <c r="S18" s="84" t="n">
        <v>0</v>
      </c>
      <c r="T18" s="262" t="n">
        <v>0</v>
      </c>
    </row>
    <row r="19" ht="12.75" customHeight="1" s="418">
      <c r="C19" s="79" t="n"/>
      <c r="D19" s="289">
        <f>$D$17</f>
        <v/>
      </c>
      <c r="E19" s="294">
        <f>F19+L19</f>
        <v/>
      </c>
      <c r="F19" s="85">
        <f>SUM(G19:K19)</f>
        <v/>
      </c>
      <c r="G19" s="85" t="n">
        <v>0</v>
      </c>
      <c r="H19" s="85" t="n">
        <v>0</v>
      </c>
      <c r="I19" s="85" t="n">
        <v>104.74</v>
      </c>
      <c r="J19" s="85" t="n">
        <v>0</v>
      </c>
      <c r="K19" s="85" t="n">
        <v>0</v>
      </c>
      <c r="L19" s="85">
        <f>SUM(M19:R19)</f>
        <v/>
      </c>
      <c r="M19" s="85" t="n">
        <v>418.14</v>
      </c>
      <c r="N19" s="85" t="n">
        <v>54.25</v>
      </c>
      <c r="O19" s="85" t="n">
        <v>0</v>
      </c>
      <c r="P19" s="85" t="n">
        <v>45.34</v>
      </c>
      <c r="Q19" s="85" t="n">
        <v>0</v>
      </c>
      <c r="R19" s="85" t="n">
        <v>4.59</v>
      </c>
      <c r="S19" s="86" t="n">
        <v>0</v>
      </c>
      <c r="T19" s="295" t="n">
        <v>0</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4.8</v>
      </c>
      <c r="J30" s="83" t="n">
        <v>0</v>
      </c>
      <c r="K30" s="83" t="n">
        <v>0</v>
      </c>
      <c r="L30" s="83">
        <f>SUM(M30:R30)</f>
        <v/>
      </c>
      <c r="M30" s="83" t="n">
        <v>479.84</v>
      </c>
      <c r="N30" s="83" t="n">
        <v>194.42</v>
      </c>
      <c r="O30" s="83" t="n">
        <v>0</v>
      </c>
      <c r="P30" s="83" t="n">
        <v>19.89</v>
      </c>
      <c r="Q30" s="83" t="n">
        <v>0</v>
      </c>
      <c r="R30" s="83" t="n">
        <v>0</v>
      </c>
      <c r="S30" s="84" t="n">
        <v>0</v>
      </c>
      <c r="T30" s="262" t="n">
        <v>0</v>
      </c>
    </row>
    <row r="31" ht="12.75" customHeight="1" s="418">
      <c r="C31" s="79" t="n"/>
      <c r="D31" s="289">
        <f>$D$17</f>
        <v/>
      </c>
      <c r="E31" s="294">
        <f>F31+L31</f>
        <v/>
      </c>
      <c r="F31" s="85">
        <f>SUM(G31:K31)</f>
        <v/>
      </c>
      <c r="G31" s="85" t="n">
        <v>0</v>
      </c>
      <c r="H31" s="85" t="n">
        <v>0</v>
      </c>
      <c r="I31" s="85" t="n">
        <v>4.72</v>
      </c>
      <c r="J31" s="85" t="n">
        <v>0</v>
      </c>
      <c r="K31" s="85" t="n">
        <v>0</v>
      </c>
      <c r="L31" s="85">
        <f>SUM(M31:R31)</f>
        <v/>
      </c>
      <c r="M31" s="85" t="n">
        <v>435.46</v>
      </c>
      <c r="N31" s="85" t="n">
        <v>150.34</v>
      </c>
      <c r="O31" s="85" t="n">
        <v>0</v>
      </c>
      <c r="P31" s="85" t="n">
        <v>13.53</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24.64</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34.75</v>
      </c>
      <c r="N39" s="85" t="n">
        <v>34.36</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6.96</v>
      </c>
      <c r="O50" s="83" t="n">
        <v>0</v>
      </c>
      <c r="P50" s="83" t="n">
        <v>1.91</v>
      </c>
      <c r="Q50" s="83" t="n">
        <v>0</v>
      </c>
      <c r="R50" s="83" t="n">
        <v>0</v>
      </c>
      <c r="S50" s="84" t="n">
        <v>0</v>
      </c>
      <c r="T50" s="262" t="n">
        <v>0</v>
      </c>
    </row>
    <row r="51" ht="12.75" customHeight="1" s="418">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1.91</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4.33</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4.33</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65.77</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65.77</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18">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245.5</v>
      </c>
      <c r="F13" s="83" t="n">
        <v>0</v>
      </c>
      <c r="G13" s="83" t="n">
        <v>0</v>
      </c>
      <c r="H13" s="121" t="n">
        <v>0</v>
      </c>
      <c r="I13" s="83" t="n">
        <v>0</v>
      </c>
      <c r="J13" s="262" t="n">
        <v>245.5</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245.5</v>
      </c>
      <c r="F15" s="83" t="n">
        <v>0</v>
      </c>
      <c r="G15" s="83" t="n">
        <v>0</v>
      </c>
      <c r="H15" s="121" t="n">
        <v>0</v>
      </c>
      <c r="I15" s="83" t="n">
        <v>0</v>
      </c>
      <c r="J15" s="262" t="n">
        <v>245.5</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0</v>
      </c>
      <c r="F35" s="83" t="n">
        <v>0</v>
      </c>
      <c r="G35" s="83" t="n">
        <v>0</v>
      </c>
      <c r="H35" s="121" t="n">
        <v>0</v>
      </c>
      <c r="I35" s="83" t="n">
        <v>0</v>
      </c>
      <c r="J35" s="262" t="n">
        <v>0</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0</v>
      </c>
      <c r="F49" s="83" t="n">
        <v>0</v>
      </c>
      <c r="G49" s="83" t="n">
        <v>0</v>
      </c>
      <c r="H49" s="121" t="n">
        <v>0</v>
      </c>
      <c r="I49" s="83" t="n">
        <v>0</v>
      </c>
      <c r="J49" s="262" t="n">
        <v>0</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0</v>
      </c>
      <c r="F51" s="83" t="n">
        <v>0</v>
      </c>
      <c r="G51" s="83" t="n">
        <v>0</v>
      </c>
      <c r="H51" s="121" t="n">
        <v>0</v>
      </c>
      <c r="I51" s="83" t="n">
        <v>0</v>
      </c>
      <c r="J51" s="262" t="n">
        <v>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0</v>
      </c>
      <c r="F61" s="83" t="n">
        <v>0</v>
      </c>
      <c r="G61" s="83" t="n">
        <v>0</v>
      </c>
      <c r="H61" s="121" t="n">
        <v>0</v>
      </c>
      <c r="I61" s="83" t="n">
        <v>0</v>
      </c>
      <c r="J61" s="262" t="n">
        <v>0</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0</v>
      </c>
      <c r="F63" s="83" t="n">
        <v>0</v>
      </c>
      <c r="G63" s="83" t="n">
        <v>0</v>
      </c>
      <c r="H63" s="121" t="n">
        <v>0</v>
      </c>
      <c r="I63" s="83" t="n">
        <v>0</v>
      </c>
      <c r="J63" s="262" t="n">
        <v>0</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0</v>
      </c>
      <c r="F87" s="83" t="n">
        <v>0</v>
      </c>
      <c r="G87" s="83" t="n">
        <v>0</v>
      </c>
      <c r="H87" s="121" t="n">
        <v>0</v>
      </c>
      <c r="I87" s="83" t="n">
        <v>0</v>
      </c>
      <c r="J87" s="262" t="n">
        <v>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