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2524125" cy="7048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Natixis Pfandbriefbank AG</t>
        </is>
      </c>
      <c r="H2" s="4" t="n"/>
      <c r="I2" s="4" t="n"/>
    </row>
    <row r="3" ht="15" customHeight="1" s="414">
      <c r="G3" s="5" t="inlineStr">
        <is>
          <t>Im Trutz Frankfurt 55</t>
        </is>
      </c>
      <c r="H3" s="6" t="n"/>
      <c r="I3" s="6" t="n"/>
    </row>
    <row r="4" ht="15" customHeight="1" s="414">
      <c r="G4" s="5" t="inlineStr">
        <is>
          <t>60322 Frankfurt</t>
        </is>
      </c>
      <c r="H4" s="6" t="n"/>
      <c r="I4" s="6" t="n"/>
      <c r="J4" s="7" t="n"/>
    </row>
    <row r="5" ht="15" customHeight="1" s="414">
      <c r="G5" s="5" t="inlineStr">
        <is>
          <t>Telefon: +49 69 971530</t>
        </is>
      </c>
      <c r="H5" s="6" t="n"/>
      <c r="I5" s="6" t="n"/>
      <c r="J5" s="7" t="n"/>
    </row>
    <row r="6" ht="15" customHeight="1" s="414">
      <c r="G6" s="5" t="inlineStr">
        <is>
          <t xml:space="preserve">Telefax: </t>
        </is>
      </c>
      <c r="H6" s="6" t="n"/>
      <c r="I6" s="6" t="n"/>
      <c r="J6" s="7" t="n"/>
    </row>
    <row r="7" ht="15" customHeight="1" s="414">
      <c r="G7" s="5" t="inlineStr">
        <is>
          <t xml:space="preserve">E-Mail: </t>
        </is>
      </c>
      <c r="H7" s="6" t="n"/>
      <c r="I7" s="6" t="n"/>
    </row>
    <row r="8" ht="14.1" customFormat="1" customHeight="1" s="409">
      <c r="A8" s="9" t="n"/>
      <c r="G8" s="5" t="inlineStr">
        <is>
          <t>Internet: www.pfb.natixis.com</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1316</v>
      </c>
      <c r="E21" s="26" t="n">
        <v>1356</v>
      </c>
      <c r="F21" s="25" t="n">
        <v>1210.04</v>
      </c>
      <c r="G21" s="26" t="n">
        <v>1370.39</v>
      </c>
      <c r="H21" s="25" t="n">
        <v>1400.199</v>
      </c>
      <c r="I21" s="26" t="n">
        <v>1424.64</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1520.405</v>
      </c>
      <c r="E23" s="34" t="n">
        <v>1589.87</v>
      </c>
      <c r="F23" s="33" t="n">
        <v>1516.05</v>
      </c>
      <c r="G23" s="34" t="n">
        <v>1662.01</v>
      </c>
      <c r="H23" s="33" t="n">
        <v>1560.426</v>
      </c>
      <c r="I23" s="34" t="n">
        <v>1700.27</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54.31</v>
      </c>
      <c r="E27" s="30" t="n">
        <v>0</v>
      </c>
      <c r="F27" s="29" t="n">
        <v>54.27</v>
      </c>
      <c r="G27" s="30" t="n">
        <v>0</v>
      </c>
      <c r="H27" s="29" t="n">
        <v>55.05</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150.09</v>
      </c>
      <c r="E29" s="38" t="n">
        <v>0</v>
      </c>
      <c r="F29" s="37" t="n">
        <v>251.74</v>
      </c>
      <c r="G29" s="38" t="n">
        <v>0</v>
      </c>
      <c r="H29" s="37" t="n">
        <v>105.17</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204.41</v>
      </c>
      <c r="E31" s="47" t="n">
        <v>233.87</v>
      </c>
      <c r="F31" s="46" t="n">
        <v>306.01</v>
      </c>
      <c r="G31" s="47" t="n">
        <v>291.62</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0</v>
      </c>
      <c r="E37" s="26" t="n">
        <v>0</v>
      </c>
      <c r="F37" s="25" t="n">
        <v>0</v>
      </c>
      <c r="G37" s="26" t="n">
        <v>0</v>
      </c>
      <c r="H37" s="25" t="n">
        <v>0</v>
      </c>
      <c r="I37" s="26" t="n">
        <v>0</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0</v>
      </c>
      <c r="E39" s="34" t="n">
        <v>0</v>
      </c>
      <c r="F39" s="33" t="n">
        <v>0</v>
      </c>
      <c r="G39" s="34" t="n">
        <v>0</v>
      </c>
      <c r="H39" s="33" t="n">
        <v>0</v>
      </c>
      <c r="I39" s="34" t="n">
        <v>0</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0</v>
      </c>
      <c r="E43" s="30" t="n">
        <v>0</v>
      </c>
      <c r="F43" s="29" t="n">
        <v>0</v>
      </c>
      <c r="G43" s="30" t="n">
        <v>0</v>
      </c>
      <c r="H43" s="29" t="n">
        <v>0</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0</v>
      </c>
      <c r="E45" s="38" t="n">
        <v>0</v>
      </c>
      <c r="F45" s="37" t="n">
        <v>0</v>
      </c>
      <c r="G45" s="38" t="n">
        <v>0</v>
      </c>
      <c r="H45" s="37" t="n">
        <v>0</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0</v>
      </c>
      <c r="E47" s="47" t="n">
        <v>0</v>
      </c>
      <c r="F47" s="46" t="n">
        <v>0</v>
      </c>
      <c r="G47" s="47" t="n">
        <v>0</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c r="G15" s="144" t="n">
        <v>0</v>
      </c>
      <c r="H15" s="106" t="n"/>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1316</v>
      </c>
      <c r="E9" s="230" t="n">
        <v>1356</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99.26000000000001</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1520.405</v>
      </c>
      <c r="E12" s="230" t="n">
        <v>1589.87</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43.46</v>
      </c>
      <c r="E18" s="234" t="n">
        <v>44.97</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14">
      <c r="A20" s="239" t="n">
        <v>0</v>
      </c>
      <c r="B20" s="511" t="n"/>
      <c r="C20" s="191" t="inlineStr">
        <is>
          <t>CHF</t>
        </is>
      </c>
      <c r="D20" s="190" t="n">
        <v>0</v>
      </c>
      <c r="E20" s="234" t="n">
        <v>0</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0</v>
      </c>
      <c r="E23" s="234" t="n">
        <v>0</v>
      </c>
    </row>
    <row r="24" ht="12.75" customHeight="1" s="414">
      <c r="A24" s="239" t="n"/>
      <c r="B24" s="511" t="n"/>
      <c r="C24" s="191" t="inlineStr">
        <is>
          <t>HKD</t>
        </is>
      </c>
      <c r="D24" s="190" t="n">
        <v>0</v>
      </c>
      <c r="E24" s="234" t="n">
        <v>0</v>
      </c>
    </row>
    <row r="25" ht="12.75" customHeight="1" s="414">
      <c r="A25" s="239" t="n"/>
      <c r="B25" s="511" t="n"/>
      <c r="C25" s="191" t="inlineStr">
        <is>
          <t>JPY</t>
        </is>
      </c>
      <c r="D25" s="190" t="n">
        <v>0</v>
      </c>
      <c r="E25" s="234" t="n">
        <v>0</v>
      </c>
    </row>
    <row r="26" ht="12.75" customHeight="1" s="414">
      <c r="A26" s="239" t="n"/>
      <c r="B26" s="511" t="n"/>
      <c r="C26" s="191" t="inlineStr">
        <is>
          <t>NOK</t>
        </is>
      </c>
      <c r="D26" s="190" t="n">
        <v>0</v>
      </c>
      <c r="E26" s="234" t="n">
        <v>0</v>
      </c>
    </row>
    <row r="27" ht="12.75" customHeight="1" s="414">
      <c r="A27" s="239" t="n"/>
      <c r="B27" s="511" t="n"/>
      <c r="C27" s="191" t="inlineStr">
        <is>
          <t>SEK</t>
        </is>
      </c>
      <c r="D27" s="190" t="n">
        <v>0</v>
      </c>
      <c r="E27" s="234" t="n">
        <v>0</v>
      </c>
    </row>
    <row r="28" ht="12.75" customHeight="1" s="414">
      <c r="A28" s="239" t="n"/>
      <c r="B28" s="511" t="n"/>
      <c r="C28" s="191" t="inlineStr">
        <is>
          <t>USD</t>
        </is>
      </c>
      <c r="D28" s="190" t="n">
        <v>0</v>
      </c>
      <c r="E28" s="234" t="n">
        <v>0</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4.13</v>
      </c>
      <c r="E30" s="234" t="n">
        <v>3.9</v>
      </c>
    </row>
    <row r="31" ht="20.1" customHeight="1" s="414">
      <c r="A31" s="239" t="n">
        <v>0</v>
      </c>
      <c r="B31" s="192" t="inlineStr">
        <is>
          <t xml:space="preserve">average loan-to-value ratio, weighted using the mortgage lending value
section 28 para. 2 no. 3  </t>
        </is>
      </c>
      <c r="C31" s="191" t="inlineStr">
        <is>
          <t>%</t>
        </is>
      </c>
      <c r="D31" s="190" t="n">
        <v>57.04</v>
      </c>
      <c r="E31" s="234" t="n">
        <v>58.29</v>
      </c>
    </row>
    <row r="32" ht="20.1" customHeight="1" s="414" thickBot="1">
      <c r="A32" s="239" t="n">
        <v>0</v>
      </c>
      <c r="B32" s="193" t="inlineStr">
        <is>
          <t>average loan-to-value ratio, weighted using the market value</t>
        </is>
      </c>
      <c r="C32" s="242" t="inlineStr">
        <is>
          <t>%</t>
        </is>
      </c>
      <c r="D32" s="236" t="n">
        <v>0</v>
      </c>
      <c r="E32" s="237" t="n">
        <v>0</v>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0</v>
      </c>
      <c r="E35" s="234" t="n">
        <v>0</v>
      </c>
    </row>
    <row r="36" ht="30" customHeight="1" s="414">
      <c r="A36" s="239" t="n"/>
      <c r="B36" s="262" t="inlineStr">
        <is>
          <t>Day on which the largest negative sum results</t>
        </is>
      </c>
      <c r="C36" s="189" t="inlineStr">
        <is>
          <t>Day (1-180)</t>
        </is>
      </c>
      <c r="D36" s="190" t="n">
        <v>0</v>
      </c>
      <c r="E36" s="234" t="n">
        <v>0</v>
      </c>
    </row>
    <row r="37" ht="30" customHeight="1" s="414" thickBot="1">
      <c r="A37" s="239" t="n">
        <v>1</v>
      </c>
      <c r="B37" s="193" t="inlineStr">
        <is>
          <t>Total amount of cover assets meeting the requirements of section 4 para 1a s. 3 Pfandbrief Act</t>
        </is>
      </c>
      <c r="C37" s="268" t="inlineStr">
        <is>
          <t>(€ mn.)</t>
        </is>
      </c>
      <c r="D37" s="236" t="n">
        <v>234.37</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0</v>
      </c>
      <c r="E52" s="245" t="n">
        <v>0</v>
      </c>
    </row>
    <row r="53" ht="28.5" customHeight="1" s="414" thickBot="1">
      <c r="A53" s="239" t="n">
        <v>1</v>
      </c>
      <c r="B53" s="269" t="inlineStr">
        <is>
          <t xml:space="preserve">thereof percentage share of fixed-rate Pfandbriefe
section 28 para. 1 no. 13 </t>
        </is>
      </c>
      <c r="C53" s="186" t="inlineStr">
        <is>
          <t>%</t>
        </is>
      </c>
      <c r="D53" s="187" t="n">
        <v>0</v>
      </c>
      <c r="E53" s="231" t="n">
        <v>0</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0</v>
      </c>
      <c r="E55" s="245" t="n">
        <v>0</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0</v>
      </c>
      <c r="E59" s="234" t="n">
        <v>0</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14">
      <c r="A61" s="239" t="n"/>
      <c r="B61" s="511" t="n"/>
      <c r="C61" s="191" t="inlineStr">
        <is>
          <t>CHF</t>
        </is>
      </c>
      <c r="D61" s="190" t="n">
        <v>0</v>
      </c>
      <c r="E61" s="234" t="n">
        <v>0</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0</v>
      </c>
      <c r="E64" s="234" t="n">
        <v>0</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0</v>
      </c>
      <c r="E66" s="234" t="n">
        <v>0</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0</v>
      </c>
      <c r="E69" s="234" t="n">
        <v>0</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14">
      <c r="A74" s="239" t="n"/>
      <c r="B74" s="262" t="inlineStr">
        <is>
          <t>Day on which the largest negative sum results</t>
        </is>
      </c>
      <c r="C74" s="189" t="inlineStr">
        <is>
          <t>Day (1-180)</t>
        </is>
      </c>
      <c r="D74" s="190" t="n">
        <v>0</v>
      </c>
      <c r="E74" s="234" t="n">
        <v>0</v>
      </c>
    </row>
    <row r="75" ht="30" customHeight="1" s="414" thickBot="1">
      <c r="A75" s="239" t="n"/>
      <c r="B75" s="193" t="inlineStr">
        <is>
          <t>Total amount of cover assets meeting the requirements of section 4 para 1a s. 3 Pfandbrief Act</t>
        </is>
      </c>
      <c r="C75" s="268" t="inlineStr">
        <is>
          <t>(€ mn.)</t>
        </is>
      </c>
      <c r="D75" s="236" t="n">
        <v>0</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27" customHeight="1" s="414" thickBot="1">
      <c r="B10" s="250" t="inlineStr">
        <is>
          <t>ISIN</t>
        </is>
      </c>
      <c r="C10" s="224" t="inlineStr">
        <is>
          <t>(Mio. €)</t>
        </is>
      </c>
      <c r="D10" s="515" t="inlineStr">
        <is>
          <t>DE000A14J0E6, DE000A14J0G1, DE000A14J0H9, DE000A14J0K3, DE000A14J0L1, DE000A14J0M9, DE000A14J0N7</t>
        </is>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13.5" customHeight="1" s="414" thickBot="1">
      <c r="B15" s="250" t="inlineStr">
        <is>
          <t>ISIN</t>
        </is>
      </c>
      <c r="C15" s="224" t="inlineStr">
        <is>
          <t>(Mio. €)</t>
        </is>
      </c>
      <c r="D15" s="225" t="n">
        <v>0</v>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28.10.2022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NAT</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Natixis Pfandbriefbank AG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d</t>
        </is>
      </c>
      <c r="D19" s="207" t="n"/>
      <c r="E19" s="207" t="n"/>
      <c r="F19" s="221" t="n"/>
      <c r="G19" s="207" t="n"/>
      <c r="H19" s="207" t="n"/>
      <c r="I19" s="207" t="n"/>
    </row>
    <row r="20" ht="15" customHeight="1" s="414">
      <c r="B20" s="202" t="inlineStr">
        <is>
          <t>KzRbwBerO</t>
        </is>
      </c>
      <c r="C20" s="213" t="inlineStr">
        <is>
          <t>D</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10</v>
      </c>
      <c r="E11" s="67" t="n">
        <v>94.06</v>
      </c>
      <c r="F11" s="66" t="n">
        <v>290</v>
      </c>
      <c r="G11" s="67" t="n">
        <v>132.25</v>
      </c>
      <c r="I11" s="66" t="n">
        <v>0</v>
      </c>
      <c r="J11" s="67" t="n">
        <v>0</v>
      </c>
    </row>
    <row r="12" ht="12.75" customHeight="1" s="414">
      <c r="A12" s="17" t="n">
        <v>0</v>
      </c>
      <c r="B12" s="420" t="inlineStr">
        <is>
          <t>&gt; 0,5 years and &lt;= 1 year</t>
        </is>
      </c>
      <c r="C12" s="421" t="n"/>
      <c r="D12" s="66" t="n">
        <v>260</v>
      </c>
      <c r="E12" s="67" t="n">
        <v>147.61</v>
      </c>
      <c r="F12" s="66" t="n">
        <v>0</v>
      </c>
      <c r="G12" s="67" t="n">
        <v>104.89</v>
      </c>
      <c r="I12" s="66" t="n">
        <v>0</v>
      </c>
      <c r="J12" s="67" t="n">
        <v>0</v>
      </c>
    </row>
    <row r="13" ht="12.75" customHeight="1" s="414">
      <c r="A13" s="17" t="n"/>
      <c r="B13" s="420" t="inlineStr">
        <is>
          <t>&gt; 1  year and &lt;= 1,5 years</t>
        </is>
      </c>
      <c r="C13" s="421" t="n"/>
      <c r="D13" s="66" t="n">
        <v>5</v>
      </c>
      <c r="E13" s="67" t="n">
        <v>126.2</v>
      </c>
      <c r="F13" s="66" t="n">
        <v>10</v>
      </c>
      <c r="G13" s="67" t="n">
        <v>54.05</v>
      </c>
      <c r="I13" s="66" t="n">
        <v>10</v>
      </c>
      <c r="J13" s="67" t="n">
        <v>0</v>
      </c>
    </row>
    <row r="14" ht="12.75" customHeight="1" s="414">
      <c r="A14" s="17" t="n">
        <v>0</v>
      </c>
      <c r="B14" s="420" t="inlineStr">
        <is>
          <t>&gt; 1,5 years and &lt;= 2 years</t>
        </is>
      </c>
      <c r="C14" s="420" t="n"/>
      <c r="D14" s="68" t="n">
        <v>0</v>
      </c>
      <c r="E14" s="238" t="n">
        <v>132.09</v>
      </c>
      <c r="F14" s="68" t="n">
        <v>260</v>
      </c>
      <c r="G14" s="238" t="n">
        <v>198.47</v>
      </c>
      <c r="I14" s="66" t="n">
        <v>260</v>
      </c>
      <c r="J14" s="67" t="n">
        <v>0</v>
      </c>
    </row>
    <row r="15" ht="12.75" customHeight="1" s="414">
      <c r="A15" s="17" t="n">
        <v>0</v>
      </c>
      <c r="B15" s="420" t="inlineStr">
        <is>
          <t>&gt; 2 years and &lt;= 3 years</t>
        </is>
      </c>
      <c r="C15" s="420" t="n"/>
      <c r="D15" s="68" t="n">
        <v>520</v>
      </c>
      <c r="E15" s="238" t="n">
        <v>170.62</v>
      </c>
      <c r="F15" s="68" t="n">
        <v>5</v>
      </c>
      <c r="G15" s="238" t="n">
        <v>263.66</v>
      </c>
      <c r="I15" s="66" t="n">
        <v>5</v>
      </c>
      <c r="J15" s="67" t="n">
        <v>0</v>
      </c>
    </row>
    <row r="16" ht="12.75" customHeight="1" s="414">
      <c r="A16" s="17" t="n">
        <v>0</v>
      </c>
      <c r="B16" s="420" t="inlineStr">
        <is>
          <t>&gt; 3 years and &lt;= 4 years</t>
        </is>
      </c>
      <c r="C16" s="420" t="n"/>
      <c r="D16" s="68" t="n">
        <v>256</v>
      </c>
      <c r="E16" s="238" t="n">
        <v>257.43</v>
      </c>
      <c r="F16" s="68" t="n">
        <v>270</v>
      </c>
      <c r="G16" s="238" t="n">
        <v>164.38</v>
      </c>
      <c r="I16" s="66" t="n">
        <v>520</v>
      </c>
      <c r="J16" s="67" t="n">
        <v>0</v>
      </c>
    </row>
    <row r="17" ht="12.75" customHeight="1" s="414">
      <c r="A17" s="17" t="n">
        <v>0</v>
      </c>
      <c r="B17" s="420" t="inlineStr">
        <is>
          <t>&gt; 4 years and &lt;= 5 years</t>
        </is>
      </c>
      <c r="C17" s="420" t="n"/>
      <c r="D17" s="68" t="n">
        <v>5</v>
      </c>
      <c r="E17" s="238" t="n">
        <v>328.57</v>
      </c>
      <c r="F17" s="68" t="n">
        <v>256</v>
      </c>
      <c r="G17" s="238" t="n">
        <v>145.07</v>
      </c>
      <c r="I17" s="66" t="n">
        <v>256</v>
      </c>
      <c r="J17" s="67" t="n">
        <v>0</v>
      </c>
    </row>
    <row r="18" ht="12.75" customHeight="1" s="414">
      <c r="A18" s="17" t="n">
        <v>0</v>
      </c>
      <c r="B18" s="420" t="inlineStr">
        <is>
          <t>&gt; 5 years and &lt;= 10 years</t>
        </is>
      </c>
      <c r="C18" s="421" t="n"/>
      <c r="D18" s="66" t="n">
        <v>260</v>
      </c>
      <c r="E18" s="67" t="n">
        <v>263.82</v>
      </c>
      <c r="F18" s="66" t="n">
        <v>265</v>
      </c>
      <c r="G18" s="67" t="n">
        <v>527.1</v>
      </c>
      <c r="I18" s="66" t="n">
        <v>265</v>
      </c>
      <c r="J18" s="67" t="n">
        <v>0</v>
      </c>
    </row>
    <row r="19" ht="12.75" customHeight="1" s="414">
      <c r="A19" s="17" t="n">
        <v>0</v>
      </c>
      <c r="B19" s="420" t="inlineStr">
        <is>
          <t>&gt; 10 years</t>
        </is>
      </c>
      <c r="C19" s="421" t="n"/>
      <c r="D19" s="66" t="n">
        <v>0</v>
      </c>
      <c r="E19" s="67" t="n">
        <v>0</v>
      </c>
      <c r="F19" s="66" t="n">
        <v>0</v>
      </c>
      <c r="G19" s="67" t="n">
        <v>0</v>
      </c>
      <c r="I19" s="66" t="n">
        <v>0</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0</v>
      </c>
      <c r="E24" s="67" t="n">
        <v>0</v>
      </c>
      <c r="F24" s="66" t="n">
        <v>0</v>
      </c>
      <c r="G24" s="67" t="n">
        <v>0</v>
      </c>
      <c r="I24" s="66" t="n">
        <v>0</v>
      </c>
      <c r="J24" s="67" t="n">
        <v>0</v>
      </c>
    </row>
    <row r="25" ht="12.75" customHeight="1" s="414">
      <c r="A25" s="17" t="n"/>
      <c r="B25" s="420" t="inlineStr">
        <is>
          <t>&gt; 0,5 years and &lt;= 1 year</t>
        </is>
      </c>
      <c r="C25" s="421" t="n"/>
      <c r="D25" s="66" t="n">
        <v>0</v>
      </c>
      <c r="E25" s="67" t="n">
        <v>0</v>
      </c>
      <c r="F25" s="66" t="n">
        <v>0</v>
      </c>
      <c r="G25" s="67" t="n">
        <v>0</v>
      </c>
      <c r="I25" s="66" t="n">
        <v>0</v>
      </c>
      <c r="J25" s="67" t="n">
        <v>0</v>
      </c>
    </row>
    <row r="26" ht="12.75" customHeight="1" s="414">
      <c r="A26" s="17" t="n">
        <v>1</v>
      </c>
      <c r="B26" s="420" t="inlineStr">
        <is>
          <t>&gt; 1  year and &lt;= 1,5 years</t>
        </is>
      </c>
      <c r="C26" s="421" t="n"/>
      <c r="D26" s="66" t="n">
        <v>0</v>
      </c>
      <c r="E26" s="67" t="n">
        <v>0</v>
      </c>
      <c r="F26" s="66" t="n">
        <v>0</v>
      </c>
      <c r="G26" s="67" t="n">
        <v>0</v>
      </c>
      <c r="I26" s="66" t="n">
        <v>0</v>
      </c>
      <c r="J26" s="67" t="n">
        <v>0</v>
      </c>
    </row>
    <row r="27" ht="12.75" customHeight="1" s="414">
      <c r="A27" s="17" t="n">
        <v>1</v>
      </c>
      <c r="B27" s="420" t="inlineStr">
        <is>
          <t>&gt; 1,5 years and &lt;= 2 years</t>
        </is>
      </c>
      <c r="C27" s="420" t="n"/>
      <c r="D27" s="68" t="n">
        <v>0</v>
      </c>
      <c r="E27" s="238" t="n">
        <v>0</v>
      </c>
      <c r="F27" s="68" t="n">
        <v>0</v>
      </c>
      <c r="G27" s="238" t="n">
        <v>0</v>
      </c>
      <c r="I27" s="66" t="n">
        <v>0</v>
      </c>
      <c r="J27" s="67" t="n">
        <v>0</v>
      </c>
    </row>
    <row r="28" ht="12.75" customHeight="1" s="414">
      <c r="A28" s="17" t="n">
        <v>1</v>
      </c>
      <c r="B28" s="420" t="inlineStr">
        <is>
          <t>&gt; 2 years and &lt;= 3 years</t>
        </is>
      </c>
      <c r="C28" s="420" t="n"/>
      <c r="D28" s="68" t="n">
        <v>0</v>
      </c>
      <c r="E28" s="238" t="n">
        <v>0</v>
      </c>
      <c r="F28" s="68" t="n">
        <v>0</v>
      </c>
      <c r="G28" s="238" t="n">
        <v>0</v>
      </c>
      <c r="I28" s="66" t="n">
        <v>0</v>
      </c>
      <c r="J28" s="67" t="n">
        <v>0</v>
      </c>
    </row>
    <row r="29" ht="12.75" customHeight="1" s="414">
      <c r="A29" s="17" t="n">
        <v>1</v>
      </c>
      <c r="B29" s="420" t="inlineStr">
        <is>
          <t>&gt; 3 years and &lt;= 4 years</t>
        </is>
      </c>
      <c r="C29" s="420" t="n"/>
      <c r="D29" s="68" t="n">
        <v>0</v>
      </c>
      <c r="E29" s="238" t="n">
        <v>0</v>
      </c>
      <c r="F29" s="68" t="n">
        <v>0</v>
      </c>
      <c r="G29" s="238" t="n">
        <v>0</v>
      </c>
      <c r="I29" s="66" t="n">
        <v>0</v>
      </c>
      <c r="J29" s="67" t="n">
        <v>0</v>
      </c>
    </row>
    <row r="30" ht="12.75" customHeight="1" s="414">
      <c r="A30" s="17" t="n">
        <v>1</v>
      </c>
      <c r="B30" s="420" t="inlineStr">
        <is>
          <t>&gt; 4 years and &lt;= 5 years</t>
        </is>
      </c>
      <c r="C30" s="420" t="n"/>
      <c r="D30" s="68" t="n">
        <v>0</v>
      </c>
      <c r="E30" s="238" t="n">
        <v>0</v>
      </c>
      <c r="F30" s="68" t="n">
        <v>0</v>
      </c>
      <c r="G30" s="238" t="n">
        <v>0</v>
      </c>
      <c r="I30" s="66" t="n">
        <v>0</v>
      </c>
      <c r="J30" s="67" t="n">
        <v>0</v>
      </c>
    </row>
    <row r="31" ht="12.75" customHeight="1" s="414">
      <c r="A31" s="17" t="n">
        <v>1</v>
      </c>
      <c r="B31" s="420" t="inlineStr">
        <is>
          <t>&gt; 5 years and &lt;= 10 years</t>
        </is>
      </c>
      <c r="C31" s="421" t="n"/>
      <c r="D31" s="66" t="n">
        <v>0</v>
      </c>
      <c r="E31" s="67" t="n">
        <v>0</v>
      </c>
      <c r="F31" s="66" t="n">
        <v>0</v>
      </c>
      <c r="G31" s="67" t="n">
        <v>0</v>
      </c>
      <c r="I31" s="66" t="n">
        <v>0</v>
      </c>
      <c r="J31" s="67" t="n">
        <v>0</v>
      </c>
    </row>
    <row r="32" ht="12.75" customHeight="1" s="414">
      <c r="B32" s="420" t="inlineStr">
        <is>
          <t>&gt; 10 years</t>
        </is>
      </c>
      <c r="C32" s="421" t="n"/>
      <c r="D32" s="66" t="n">
        <v>0</v>
      </c>
      <c r="E32" s="67" t="n">
        <v>0</v>
      </c>
      <c r="F32" s="66" t="n">
        <v>0</v>
      </c>
      <c r="G32" s="67" t="n">
        <v>0</v>
      </c>
      <c r="I32" s="66" t="n">
        <v>0</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0.29</v>
      </c>
      <c r="E9" s="76" t="n">
        <v>0</v>
      </c>
    </row>
    <row r="10" ht="12.75" customHeight="1" s="414">
      <c r="A10" s="17" t="n">
        <v>0</v>
      </c>
      <c r="B10" s="77" t="inlineStr">
        <is>
          <t>more than 300,000 Euros up to 1 mn. Euros</t>
        </is>
      </c>
      <c r="C10" s="77" t="n"/>
      <c r="D10" s="66" t="n">
        <v>1.7</v>
      </c>
      <c r="E10" s="76" t="n">
        <v>0.92</v>
      </c>
    </row>
    <row r="11" ht="12.75" customHeight="1" s="414">
      <c r="A11" s="17" t="n"/>
      <c r="B11" s="77" t="inlineStr">
        <is>
          <t>more than 1 mn. Euros up to 10 mn. Euros</t>
        </is>
      </c>
      <c r="C11" s="77" t="n"/>
      <c r="D11" s="66" t="n">
        <v>95.59999999999999</v>
      </c>
      <c r="E11" s="76" t="n">
        <v>85.78</v>
      </c>
    </row>
    <row r="12" ht="12.75" customHeight="1" s="414">
      <c r="A12" s="17" t="n">
        <v>0</v>
      </c>
      <c r="B12" s="77" t="inlineStr">
        <is>
          <t>more than 10 mn. Euros</t>
        </is>
      </c>
      <c r="C12" s="77" t="n"/>
      <c r="D12" s="66" t="n">
        <v>1183.31</v>
      </c>
      <c r="E12" s="76" t="n">
        <v>1280.67</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0</v>
      </c>
      <c r="E21" s="67" t="n">
        <v>0</v>
      </c>
    </row>
    <row r="22" ht="12.75" customHeight="1" s="414">
      <c r="A22" s="17" t="n">
        <v>1</v>
      </c>
      <c r="B22" s="77" t="inlineStr">
        <is>
          <t>more than 10 mn. Euros up to 100 mn. Euros</t>
        </is>
      </c>
      <c r="C22" s="77" t="n"/>
      <c r="D22" s="68" t="n">
        <v>0</v>
      </c>
      <c r="E22" s="79" t="n">
        <v>0</v>
      </c>
    </row>
    <row r="23" ht="12.75" customHeight="1" s="414">
      <c r="A23" s="17" t="n">
        <v>1</v>
      </c>
      <c r="B23" s="77" t="inlineStr">
        <is>
          <t>more than 100 mn. Euros</t>
        </is>
      </c>
      <c r="C23" s="82" t="n"/>
      <c r="D23" s="83" t="n">
        <v>0</v>
      </c>
      <c r="E23" s="84" t="n">
        <v>0</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0</v>
      </c>
      <c r="H16" s="106" t="n">
        <v>0</v>
      </c>
      <c r="I16" s="106" t="n">
        <v>96.14</v>
      </c>
      <c r="J16" s="106" t="n">
        <v>0</v>
      </c>
      <c r="K16" s="106" t="n">
        <v>0</v>
      </c>
      <c r="L16" s="106">
        <f>SUM(M16:R16)</f>
        <v/>
      </c>
      <c r="M16" s="106" t="n">
        <v>821.0700000000001</v>
      </c>
      <c r="N16" s="106" t="n">
        <v>295.62</v>
      </c>
      <c r="O16" s="106" t="n">
        <v>0</v>
      </c>
      <c r="P16" s="106" t="n">
        <v>63.72</v>
      </c>
      <c r="Q16" s="106" t="n">
        <v>0</v>
      </c>
      <c r="R16" s="106" t="n">
        <v>4.35</v>
      </c>
      <c r="S16" s="107" t="n">
        <v>0</v>
      </c>
      <c r="T16" s="289" t="n">
        <v>0</v>
      </c>
    </row>
    <row r="17" ht="12.75" customHeight="1" s="414">
      <c r="C17" s="102" t="n"/>
      <c r="D17" s="316">
        <f>"year "&amp;(AktJahr-1)</f>
        <v/>
      </c>
      <c r="E17" s="321">
        <f>F17+L17</f>
        <v/>
      </c>
      <c r="F17" s="108">
        <f>SUM(G17:K17)</f>
        <v/>
      </c>
      <c r="G17" s="108" t="n">
        <v>0</v>
      </c>
      <c r="H17" s="108" t="n">
        <v>0</v>
      </c>
      <c r="I17" s="108" t="n">
        <v>83.44</v>
      </c>
      <c r="J17" s="108" t="n">
        <v>0</v>
      </c>
      <c r="K17" s="108" t="n">
        <v>0</v>
      </c>
      <c r="L17" s="108">
        <f>SUM(M17:R17)</f>
        <v/>
      </c>
      <c r="M17" s="108" t="n">
        <v>878.1900000000001</v>
      </c>
      <c r="N17" s="108" t="n">
        <v>373.64</v>
      </c>
      <c r="O17" s="108" t="n">
        <v>0</v>
      </c>
      <c r="P17" s="108" t="n">
        <v>32.08</v>
      </c>
      <c r="Q17" s="108" t="n">
        <v>0</v>
      </c>
      <c r="R17" s="108" t="n">
        <v>0</v>
      </c>
      <c r="S17" s="109" t="n">
        <v>0</v>
      </c>
      <c r="T17" s="322" t="n">
        <v>0</v>
      </c>
    </row>
    <row r="18" ht="12.75" customHeight="1" s="414">
      <c r="B18" s="13" t="inlineStr">
        <is>
          <t>DE</t>
        </is>
      </c>
      <c r="C18" s="104" t="inlineStr">
        <is>
          <t>Germany</t>
        </is>
      </c>
      <c r="D18" s="309">
        <f>$D$16</f>
        <v/>
      </c>
      <c r="E18" s="288">
        <f>F18+L18</f>
        <v/>
      </c>
      <c r="F18" s="106">
        <f>SUM(G18:K18)</f>
        <v/>
      </c>
      <c r="G18" s="106" t="n">
        <v>0</v>
      </c>
      <c r="H18" s="106" t="n">
        <v>0</v>
      </c>
      <c r="I18" s="106" t="n">
        <v>91.42</v>
      </c>
      <c r="J18" s="106" t="n">
        <v>0</v>
      </c>
      <c r="K18" s="106" t="n">
        <v>0</v>
      </c>
      <c r="L18" s="106">
        <f>SUM(M18:R18)</f>
        <v/>
      </c>
      <c r="M18" s="106" t="n">
        <v>386.75</v>
      </c>
      <c r="N18" s="106" t="n">
        <v>75.14</v>
      </c>
      <c r="O18" s="106" t="n">
        <v>0</v>
      </c>
      <c r="P18" s="106" t="n">
        <v>44.24</v>
      </c>
      <c r="Q18" s="106" t="n">
        <v>0</v>
      </c>
      <c r="R18" s="106" t="n">
        <v>4.35</v>
      </c>
      <c r="S18" s="107" t="n">
        <v>0</v>
      </c>
      <c r="T18" s="289" t="n">
        <v>0</v>
      </c>
    </row>
    <row r="19" ht="12.75" customHeight="1" s="414">
      <c r="C19" s="102" t="n"/>
      <c r="D19" s="316">
        <f>$D$17</f>
        <v/>
      </c>
      <c r="E19" s="321">
        <f>F19+L19</f>
        <v/>
      </c>
      <c r="F19" s="108">
        <f>SUM(G19:K19)</f>
        <v/>
      </c>
      <c r="G19" s="108" t="n">
        <v>0</v>
      </c>
      <c r="H19" s="108" t="n">
        <v>0</v>
      </c>
      <c r="I19" s="108" t="n">
        <v>78.72</v>
      </c>
      <c r="J19" s="108" t="n">
        <v>0</v>
      </c>
      <c r="K19" s="108" t="n">
        <v>0</v>
      </c>
      <c r="L19" s="108">
        <f>SUM(M19:R19)</f>
        <v/>
      </c>
      <c r="M19" s="108" t="n">
        <v>408.7</v>
      </c>
      <c r="N19" s="108" t="n">
        <v>65.47</v>
      </c>
      <c r="O19" s="108" t="n">
        <v>0</v>
      </c>
      <c r="P19" s="108" t="n">
        <v>12.6</v>
      </c>
      <c r="Q19" s="108" t="n">
        <v>0</v>
      </c>
      <c r="R19" s="108" t="n">
        <v>0</v>
      </c>
      <c r="S19" s="109" t="n">
        <v>0</v>
      </c>
      <c r="T19" s="322" t="n">
        <v>0</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4.72</v>
      </c>
      <c r="J30" s="106" t="n">
        <v>0</v>
      </c>
      <c r="K30" s="106" t="n">
        <v>0</v>
      </c>
      <c r="L30" s="106">
        <f>SUM(M30:R30)</f>
        <v/>
      </c>
      <c r="M30" s="106" t="n">
        <v>410.22</v>
      </c>
      <c r="N30" s="106" t="n">
        <v>147.75</v>
      </c>
      <c r="O30" s="106" t="n">
        <v>0</v>
      </c>
      <c r="P30" s="106" t="n">
        <v>13.24</v>
      </c>
      <c r="Q30" s="106" t="n">
        <v>0</v>
      </c>
      <c r="R30" s="106" t="n">
        <v>0</v>
      </c>
      <c r="S30" s="107" t="n">
        <v>0</v>
      </c>
      <c r="T30" s="289" t="n">
        <v>0</v>
      </c>
    </row>
    <row r="31" ht="12.75" customHeight="1" s="414">
      <c r="C31" s="102" t="n"/>
      <c r="D31" s="316">
        <f>$D$17</f>
        <v/>
      </c>
      <c r="E31" s="321">
        <f>F31+L31</f>
        <v/>
      </c>
      <c r="F31" s="108">
        <f>SUM(G31:K31)</f>
        <v/>
      </c>
      <c r="G31" s="108" t="n">
        <v>0</v>
      </c>
      <c r="H31" s="108" t="n">
        <v>0</v>
      </c>
      <c r="I31" s="108" t="n">
        <v>4.72</v>
      </c>
      <c r="J31" s="108" t="n">
        <v>0</v>
      </c>
      <c r="K31" s="108" t="n">
        <v>0</v>
      </c>
      <c r="L31" s="108">
        <f>SUM(M31:R31)</f>
        <v/>
      </c>
      <c r="M31" s="108" t="n">
        <v>434.74</v>
      </c>
      <c r="N31" s="108" t="n">
        <v>165.39</v>
      </c>
      <c r="O31" s="108" t="n">
        <v>0</v>
      </c>
      <c r="P31" s="108" t="n">
        <v>13.24</v>
      </c>
      <c r="Q31" s="108" t="n">
        <v>0</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24.1</v>
      </c>
      <c r="N38" s="106" t="n">
        <v>0</v>
      </c>
      <c r="O38" s="106" t="n">
        <v>0</v>
      </c>
      <c r="P38" s="106" t="n">
        <v>0</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34.75</v>
      </c>
      <c r="N39" s="108" t="n">
        <v>44.68</v>
      </c>
      <c r="O39" s="108" t="n">
        <v>0</v>
      </c>
      <c r="P39" s="108" t="n">
        <v>0</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6.96</v>
      </c>
      <c r="O50" s="106" t="n">
        <v>0</v>
      </c>
      <c r="P50" s="106" t="n">
        <v>1.91</v>
      </c>
      <c r="Q50" s="106" t="n">
        <v>0</v>
      </c>
      <c r="R50" s="106" t="n">
        <v>0</v>
      </c>
      <c r="S50" s="107" t="n">
        <v>0</v>
      </c>
      <c r="T50" s="289" t="n">
        <v>0</v>
      </c>
    </row>
    <row r="51" ht="12.75" customHeight="1" s="414">
      <c r="C51" s="102" t="n"/>
      <c r="D51" s="316">
        <f>$D$17</f>
        <v/>
      </c>
      <c r="E51" s="321">
        <f>F51+L51</f>
        <v/>
      </c>
      <c r="F51" s="108">
        <f>SUM(G51:K51)</f>
        <v/>
      </c>
      <c r="G51" s="108" t="n">
        <v>0</v>
      </c>
      <c r="H51" s="108" t="n">
        <v>0</v>
      </c>
      <c r="I51" s="108" t="n">
        <v>0</v>
      </c>
      <c r="J51" s="108" t="n">
        <v>0</v>
      </c>
      <c r="K51" s="108" t="n">
        <v>0</v>
      </c>
      <c r="L51" s="108">
        <f>SUM(M51:R51)</f>
        <v/>
      </c>
      <c r="M51" s="108" t="n">
        <v>0</v>
      </c>
      <c r="N51" s="108" t="n">
        <v>8.67</v>
      </c>
      <c r="O51" s="108" t="n">
        <v>0</v>
      </c>
      <c r="P51" s="108" t="n">
        <v>1.91</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4.33</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4.33</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23.66</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65.77</v>
      </c>
      <c r="O66" s="106" t="n">
        <v>0</v>
      </c>
      <c r="P66" s="106" t="n">
        <v>0</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0</v>
      </c>
      <c r="N67" s="108" t="n">
        <v>65.77</v>
      </c>
      <c r="O67" s="108" t="n">
        <v>0</v>
      </c>
      <c r="P67" s="108" t="n">
        <v>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14">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0</v>
      </c>
      <c r="G12" s="142" t="n">
        <v>0</v>
      </c>
      <c r="H12" s="106" t="n">
        <v>0</v>
      </c>
      <c r="I12" s="106" t="n">
        <v>0</v>
      </c>
      <c r="J12" s="107" t="n">
        <v>0</v>
      </c>
      <c r="K12" s="142" t="n">
        <v>0</v>
      </c>
      <c r="L12" s="106" t="n">
        <v>0</v>
      </c>
      <c r="M12" s="106" t="n">
        <v>0</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0</v>
      </c>
      <c r="G13" s="146" t="n">
        <v>0</v>
      </c>
      <c r="H13" s="147" t="n">
        <v>0</v>
      </c>
      <c r="I13" s="147" t="n">
        <v>0</v>
      </c>
      <c r="J13" s="148" t="n">
        <v>0</v>
      </c>
      <c r="K13" s="146" t="n">
        <v>0</v>
      </c>
      <c r="L13" s="147" t="n">
        <v>0</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0</v>
      </c>
      <c r="G14" s="142" t="n">
        <v>0</v>
      </c>
      <c r="H14" s="106" t="n">
        <v>0</v>
      </c>
      <c r="I14" s="106" t="n">
        <v>0</v>
      </c>
      <c r="J14" s="107" t="n">
        <v>0</v>
      </c>
      <c r="K14" s="142" t="n">
        <v>0</v>
      </c>
      <c r="L14" s="106" t="n">
        <v>0</v>
      </c>
      <c r="M14" s="106" t="n">
        <v>0</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0</v>
      </c>
      <c r="G15" s="146" t="n">
        <v>0</v>
      </c>
      <c r="H15" s="147" t="n">
        <v>0</v>
      </c>
      <c r="I15" s="147" t="n">
        <v>0</v>
      </c>
      <c r="J15" s="148" t="n">
        <v>0</v>
      </c>
      <c r="K15" s="146" t="n">
        <v>0</v>
      </c>
      <c r="L15" s="147" t="n">
        <v>0</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239.5</v>
      </c>
      <c r="F13" s="106" t="n">
        <v>0</v>
      </c>
      <c r="G13" s="106" t="n">
        <v>0</v>
      </c>
      <c r="H13" s="144" t="n">
        <v>0</v>
      </c>
      <c r="I13" s="106" t="n">
        <v>0</v>
      </c>
      <c r="J13" s="289" t="n">
        <v>239.5</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239.5</v>
      </c>
      <c r="F15" s="106" t="n">
        <v>0</v>
      </c>
      <c r="G15" s="106" t="n">
        <v>0</v>
      </c>
      <c r="H15" s="144" t="n">
        <v>0</v>
      </c>
      <c r="I15" s="106" t="n">
        <v>0</v>
      </c>
      <c r="J15" s="289" t="n">
        <v>239.5</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0</v>
      </c>
      <c r="F17" s="106" t="n">
        <v>0</v>
      </c>
      <c r="G17" s="106" t="n">
        <v>0</v>
      </c>
      <c r="H17" s="144" t="n">
        <v>0</v>
      </c>
      <c r="I17" s="106" t="n">
        <v>0</v>
      </c>
      <c r="J17" s="289" t="n">
        <v>0</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0</v>
      </c>
      <c r="F33" s="106" t="n">
        <v>0</v>
      </c>
      <c r="G33" s="106" t="n">
        <v>0</v>
      </c>
      <c r="H33" s="144" t="n">
        <v>0</v>
      </c>
      <c r="I33" s="106" t="n">
        <v>0</v>
      </c>
      <c r="J33" s="289" t="n">
        <v>0</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0</v>
      </c>
      <c r="F35" s="106" t="n">
        <v>0</v>
      </c>
      <c r="G35" s="106" t="n">
        <v>0</v>
      </c>
      <c r="H35" s="144" t="n">
        <v>0</v>
      </c>
      <c r="I35" s="106" t="n">
        <v>0</v>
      </c>
      <c r="J35" s="289" t="n">
        <v>0</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0</v>
      </c>
      <c r="F37" s="106" t="n">
        <v>0</v>
      </c>
      <c r="G37" s="106" t="n">
        <v>0</v>
      </c>
      <c r="H37" s="144" t="n">
        <v>0</v>
      </c>
      <c r="I37" s="106" t="n">
        <v>0</v>
      </c>
      <c r="J37" s="289" t="n">
        <v>0</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0</v>
      </c>
      <c r="F39" s="106" t="n">
        <v>0</v>
      </c>
      <c r="G39" s="106" t="n">
        <v>0</v>
      </c>
      <c r="H39" s="144" t="n">
        <v>0</v>
      </c>
      <c r="I39" s="106" t="n">
        <v>0</v>
      </c>
      <c r="J39" s="289" t="n">
        <v>0</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0</v>
      </c>
      <c r="F43" s="106" t="n">
        <v>0</v>
      </c>
      <c r="G43" s="106" t="n">
        <v>0</v>
      </c>
      <c r="H43" s="144" t="n">
        <v>0</v>
      </c>
      <c r="I43" s="106" t="n">
        <v>0</v>
      </c>
      <c r="J43" s="289" t="n">
        <v>0</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0</v>
      </c>
      <c r="F47" s="106" t="n">
        <v>0</v>
      </c>
      <c r="G47" s="106" t="n">
        <v>0</v>
      </c>
      <c r="H47" s="144" t="n">
        <v>0</v>
      </c>
      <c r="I47" s="106" t="n">
        <v>0</v>
      </c>
      <c r="J47" s="289" t="n">
        <v>0</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0</v>
      </c>
      <c r="F49" s="106" t="n">
        <v>0</v>
      </c>
      <c r="G49" s="106" t="n">
        <v>0</v>
      </c>
      <c r="H49" s="144" t="n">
        <v>0</v>
      </c>
      <c r="I49" s="106" t="n">
        <v>0</v>
      </c>
      <c r="J49" s="289" t="n">
        <v>0</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0</v>
      </c>
      <c r="F51" s="106" t="n">
        <v>0</v>
      </c>
      <c r="G51" s="106" t="n">
        <v>0</v>
      </c>
      <c r="H51" s="144" t="n">
        <v>0</v>
      </c>
      <c r="I51" s="106" t="n">
        <v>0</v>
      </c>
      <c r="J51" s="289" t="n">
        <v>0</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0</v>
      </c>
      <c r="F57" s="106" t="n">
        <v>0</v>
      </c>
      <c r="G57" s="106" t="n">
        <v>0</v>
      </c>
      <c r="H57" s="144" t="n">
        <v>0</v>
      </c>
      <c r="I57" s="106" t="n">
        <v>0</v>
      </c>
      <c r="J57" s="289" t="n">
        <v>0</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0</v>
      </c>
      <c r="F59" s="106" t="n">
        <v>0</v>
      </c>
      <c r="G59" s="106" t="n">
        <v>0</v>
      </c>
      <c r="H59" s="144" t="n">
        <v>0</v>
      </c>
      <c r="I59" s="106" t="n">
        <v>0</v>
      </c>
      <c r="J59" s="289" t="n">
        <v>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0</v>
      </c>
      <c r="F61" s="106" t="n">
        <v>0</v>
      </c>
      <c r="G61" s="106" t="n">
        <v>0</v>
      </c>
      <c r="H61" s="144" t="n">
        <v>0</v>
      </c>
      <c r="I61" s="106" t="n">
        <v>0</v>
      </c>
      <c r="J61" s="289" t="n">
        <v>0</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0</v>
      </c>
      <c r="F63" s="106" t="n">
        <v>0</v>
      </c>
      <c r="G63" s="106" t="n">
        <v>0</v>
      </c>
      <c r="H63" s="144" t="n">
        <v>0</v>
      </c>
      <c r="I63" s="106" t="n">
        <v>0</v>
      </c>
      <c r="J63" s="289" t="n">
        <v>0</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0</v>
      </c>
      <c r="F77" s="106" t="n">
        <v>0</v>
      </c>
      <c r="G77" s="106" t="n">
        <v>0</v>
      </c>
      <c r="H77" s="144" t="n">
        <v>0</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0</v>
      </c>
      <c r="F89" s="106" t="n">
        <v>0</v>
      </c>
      <c r="G89" s="106" t="n">
        <v>0</v>
      </c>
      <c r="H89" s="144" t="n">
        <v>0</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