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286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Landesbank Baden-Württemberg</t>
        </is>
      </c>
      <c r="H2" s="4" t="n"/>
      <c r="I2" s="4" t="n"/>
    </row>
    <row r="3" ht="15" customHeight="1" s="431">
      <c r="G3" s="5" t="inlineStr">
        <is>
          <t>Am Hauptbahnhof 2</t>
        </is>
      </c>
      <c r="H3" s="6" t="n"/>
      <c r="I3" s="6" t="n"/>
    </row>
    <row r="4" ht="15" customHeight="1" s="431">
      <c r="G4" s="5" t="inlineStr">
        <is>
          <t>70173 Stuttgart</t>
        </is>
      </c>
      <c r="H4" s="6" t="n"/>
      <c r="I4" s="6" t="n"/>
      <c r="J4" s="7" t="n"/>
    </row>
    <row r="5" ht="15" customHeight="1" s="431">
      <c r="G5" s="5" t="inlineStr">
        <is>
          <t>Telefon: +49 711 127 - 0</t>
        </is>
      </c>
      <c r="H5" s="6" t="n"/>
      <c r="I5" s="6" t="n"/>
      <c r="J5" s="7" t="n"/>
    </row>
    <row r="6" ht="15" customHeight="1" s="431">
      <c r="G6" s="5" t="inlineStr">
        <is>
          <t>Telefax: +49 711 127 - 43544</t>
        </is>
      </c>
      <c r="H6" s="6" t="n"/>
      <c r="I6" s="6" t="n"/>
      <c r="J6" s="7" t="n"/>
    </row>
    <row r="7" ht="15" customHeight="1" s="431">
      <c r="G7" s="5" t="inlineStr">
        <is>
          <t>E-Mail: kontakt@LBBW.de</t>
        </is>
      </c>
      <c r="H7" s="6" t="n"/>
      <c r="I7" s="6" t="n"/>
    </row>
    <row r="8" ht="14.1" customFormat="1" customHeight="1" s="8">
      <c r="A8" s="9" t="n"/>
      <c r="G8" s="5" t="inlineStr">
        <is>
          <t>Internet: www.lbbw.de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12969.130955</v>
      </c>
      <c r="E21" s="387" t="n">
        <v>12246.135939</v>
      </c>
      <c r="F21" s="386" t="n">
        <v>12566.576097</v>
      </c>
      <c r="G21" s="387" t="n">
        <v>12273.093333</v>
      </c>
      <c r="H21" s="386" t="n">
        <v>11892.921763</v>
      </c>
      <c r="I21" s="387" t="n">
        <v>11472.449906</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17951.576806</v>
      </c>
      <c r="E23" s="391" t="n">
        <v>16488.9878815</v>
      </c>
      <c r="F23" s="390" t="n">
        <v>17124.662737</v>
      </c>
      <c r="G23" s="391" t="n">
        <v>17067.190761</v>
      </c>
      <c r="H23" s="390" t="n">
        <v>15163.781575</v>
      </c>
      <c r="I23" s="391" t="n">
        <v>15103.243158</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526.948800173</v>
      </c>
      <c r="E27" s="387" t="n">
        <v>0</v>
      </c>
      <c r="F27" s="386" t="n">
        <v>251.331521934</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4455.497049956</v>
      </c>
      <c r="E29" s="394" t="n">
        <v>0</v>
      </c>
      <c r="F29" s="393" t="n">
        <v>4059.222209198</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4982.445850132</v>
      </c>
      <c r="E31" s="27" t="n">
        <v>4242.851943</v>
      </c>
      <c r="F31" s="26" t="n">
        <v>4558.086639824</v>
      </c>
      <c r="G31" s="27" t="n">
        <v>4794.097428</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9980.165531999999</v>
      </c>
      <c r="E37" s="387" t="n">
        <v>9394.684472999999</v>
      </c>
      <c r="F37" s="386" t="n">
        <v>9865.975032</v>
      </c>
      <c r="G37" s="387" t="n">
        <v>9818.481415999999</v>
      </c>
      <c r="H37" s="386" t="n">
        <v>9178.709432</v>
      </c>
      <c r="I37" s="387" t="n">
        <v>9076.253591000001</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13021.314491</v>
      </c>
      <c r="E39" s="391" t="n">
        <v>12571.767365</v>
      </c>
      <c r="F39" s="390" t="n">
        <v>12976.25349</v>
      </c>
      <c r="G39" s="391" t="n">
        <v>13704.458011</v>
      </c>
      <c r="H39" s="390" t="n">
        <v>11672.223611</v>
      </c>
      <c r="I39" s="391" t="n">
        <v>12233.109016</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406.69354711</v>
      </c>
      <c r="E43" s="387" t="n">
        <v>0</v>
      </c>
      <c r="F43" s="386" t="n">
        <v>197.319500643</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2634.455412713</v>
      </c>
      <c r="E45" s="394" t="n">
        <v>0</v>
      </c>
      <c r="F45" s="393" t="n">
        <v>2912.958956781</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3041.148959833</v>
      </c>
      <c r="E47" s="27" t="n">
        <v>3177.082892</v>
      </c>
      <c r="F47" s="26" t="n">
        <v>3110.278457424</v>
      </c>
      <c r="G47" s="27" t="n">
        <v>3885.976594</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v>0</v>
      </c>
      <c r="G15" s="121" t="n">
        <v>0</v>
      </c>
      <c r="H15" s="83" t="n">
        <v>0</v>
      </c>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12969.130955</v>
      </c>
      <c r="E9" s="219" t="n">
        <v>12246.135939</v>
      </c>
    </row>
    <row r="10" ht="21.75" customFormat="1" customHeight="1" s="161" thickBot="1">
      <c r="A10" s="162" t="n">
        <v>0</v>
      </c>
      <c r="B10" s="243" t="inlineStr">
        <is>
          <t xml:space="preserve">thereof percentage share of fixed-rate Pfandbriefe
section 28 para. 1 no. 13 </t>
        </is>
      </c>
      <c r="C10" s="163" t="inlineStr">
        <is>
          <t>%</t>
        </is>
      </c>
      <c r="D10" s="164" t="n">
        <v>69.93000000000001</v>
      </c>
      <c r="E10" s="206" t="n">
        <v>68.23999999999999</v>
      </c>
    </row>
    <row r="11" ht="13.5" customHeight="1" s="431" thickBot="1">
      <c r="A11" s="214" t="n">
        <v>0</v>
      </c>
      <c r="B11" s="202" t="n"/>
      <c r="C11" s="21" t="n"/>
      <c r="D11" s="21" t="n"/>
      <c r="E11" s="207" t="n"/>
    </row>
    <row r="12">
      <c r="A12" s="214" t="n">
        <v>0</v>
      </c>
      <c r="B12" s="241" t="inlineStr">
        <is>
          <t>Cover Pool</t>
        </is>
      </c>
      <c r="C12" s="244" t="inlineStr">
        <is>
          <t>(€ mn.)</t>
        </is>
      </c>
      <c r="D12" s="204" t="n">
        <v>17951.576806</v>
      </c>
      <c r="E12" s="205" t="n">
        <v>16488.9878815</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80.28</v>
      </c>
      <c r="E18" s="209" t="n">
        <v>78.43000000000001</v>
      </c>
    </row>
    <row r="19">
      <c r="A19" s="214" t="n">
        <v>0</v>
      </c>
      <c r="B19" s="486" t="inlineStr">
        <is>
          <t>Net present value pursuant to § 6 of the Pfandbrief Net Present Value Regulation for each foreign currency in € mn. 
section 28 para. 1 no. 14 (Net Total)</t>
        </is>
      </c>
      <c r="C19" s="166" t="inlineStr">
        <is>
          <t>CAD</t>
        </is>
      </c>
      <c r="D19" s="167" t="n">
        <v>149.83095</v>
      </c>
      <c r="E19" s="209" t="n">
        <v>158.080605</v>
      </c>
    </row>
    <row r="20">
      <c r="A20" s="214" t="n">
        <v>0</v>
      </c>
      <c r="B20" s="518" t="n"/>
      <c r="C20" s="168" t="inlineStr">
        <is>
          <t>CHF</t>
        </is>
      </c>
      <c r="D20" s="167" t="n">
        <v>22.7236</v>
      </c>
      <c r="E20" s="209" t="n">
        <v>25.180014</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1075.503266</v>
      </c>
      <c r="E23" s="209" t="n">
        <v>948.640144</v>
      </c>
    </row>
    <row r="24">
      <c r="A24" s="214" t="n"/>
      <c r="B24" s="518" t="n"/>
      <c r="C24" s="168" t="inlineStr">
        <is>
          <t>HKD</t>
        </is>
      </c>
      <c r="D24" s="167" t="n">
        <v>0</v>
      </c>
      <c r="E24" s="209" t="n">
        <v>0</v>
      </c>
    </row>
    <row r="25">
      <c r="A25" s="214" t="n"/>
      <c r="B25" s="518" t="n"/>
      <c r="C25" s="168" t="inlineStr">
        <is>
          <t>JPY</t>
        </is>
      </c>
      <c r="D25" s="167" t="n">
        <v>0.145432</v>
      </c>
      <c r="E25" s="209" t="n">
        <v>0.495162</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659.937262</v>
      </c>
      <c r="E28" s="209" t="n">
        <v>102.002945</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5.54</v>
      </c>
      <c r="E30" s="209" t="n">
        <v>5.75</v>
      </c>
    </row>
    <row r="31" ht="31.5" customHeight="1" s="431">
      <c r="A31" s="214" t="n">
        <v>0</v>
      </c>
      <c r="B31" s="169" t="inlineStr">
        <is>
          <t xml:space="preserve">average loan-to-value ratio, weighted using the mortgage lending value
section 28 para. 2 no. 3  </t>
        </is>
      </c>
      <c r="C31" s="168" t="inlineStr">
        <is>
          <t>%</t>
        </is>
      </c>
      <c r="D31" s="167" t="n">
        <v>55.27</v>
      </c>
      <c r="E31" s="209" t="n">
        <v>55.36</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676.3817009540001</v>
      </c>
      <c r="E35" s="209" t="n">
        <v>0</v>
      </c>
    </row>
    <row r="36">
      <c r="A36" s="214" t="n"/>
      <c r="B36" s="236" t="inlineStr">
        <is>
          <t>Day on which the largest negative sum results</t>
        </is>
      </c>
      <c r="C36" s="166" t="inlineStr">
        <is>
          <t>Day (1-180)</t>
        </is>
      </c>
      <c r="D36" s="379" t="n">
        <v>91</v>
      </c>
      <c r="E36" s="380" t="n">
        <v>0</v>
      </c>
    </row>
    <row r="37" ht="21.75" customHeight="1" s="431" thickBot="1">
      <c r="A37" s="214" t="n">
        <v>1</v>
      </c>
      <c r="B37" s="170" t="inlineStr">
        <is>
          <t>Total amount of cover assets meeting the requirements of section 4 para 1a s. 3 Pfandbrief Act</t>
        </is>
      </c>
      <c r="C37" s="242" t="inlineStr">
        <is>
          <t>(€ mn.)</t>
        </is>
      </c>
      <c r="D37" s="211" t="n">
        <v>813.51507557</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9980.165531999999</v>
      </c>
      <c r="E9" s="219" t="n">
        <v>9394.684472999999</v>
      </c>
    </row>
    <row r="10" ht="21.75" customHeight="1" s="431" thickBot="1">
      <c r="A10" s="214" t="n">
        <v>1</v>
      </c>
      <c r="B10" s="243" t="inlineStr">
        <is>
          <t xml:space="preserve">thereof percentage share of fixed-rate Pfandbriefe
section 28 para. 1 no. 13 </t>
        </is>
      </c>
      <c r="C10" s="163" t="inlineStr">
        <is>
          <t>%</t>
        </is>
      </c>
      <c r="D10" s="164" t="n">
        <v>71.02</v>
      </c>
      <c r="E10" s="206" t="n">
        <v>66.72</v>
      </c>
    </row>
    <row r="11" ht="13.5" customHeight="1" s="431" thickBot="1">
      <c r="A11" s="214" t="n">
        <v>1</v>
      </c>
      <c r="B11" s="202" t="n"/>
      <c r="C11" s="21" t="n"/>
      <c r="D11" s="21" t="n"/>
      <c r="E11" s="207" t="n"/>
    </row>
    <row r="12">
      <c r="A12" s="214" t="n">
        <v>1</v>
      </c>
      <c r="B12" s="241" t="inlineStr">
        <is>
          <t>Cover Pool</t>
        </is>
      </c>
      <c r="C12" s="245" t="inlineStr">
        <is>
          <t>(€ mn.)</t>
        </is>
      </c>
      <c r="D12" s="218" t="n">
        <v>13021.314491</v>
      </c>
      <c r="E12" s="219" t="n">
        <v>12571.767365</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72.97</v>
      </c>
      <c r="E16" s="209" t="n">
        <v>75.3</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0.735039</v>
      </c>
      <c r="E18" s="209" t="n">
        <v>0.7112970000000001</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264.631741</v>
      </c>
      <c r="E26" s="209" t="n">
        <v>298.12268</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92.68651308800001</v>
      </c>
      <c r="E30" s="209" t="n">
        <v>0</v>
      </c>
    </row>
    <row r="31">
      <c r="A31" s="214" t="n"/>
      <c r="B31" s="236" t="inlineStr">
        <is>
          <t>Day on which the largest negative sum results</t>
        </is>
      </c>
      <c r="C31" s="166" t="inlineStr">
        <is>
          <t>Day (1-180)</t>
        </is>
      </c>
      <c r="D31" s="379" t="n">
        <v>91</v>
      </c>
      <c r="E31" s="380" t="n">
        <v>0</v>
      </c>
    </row>
    <row r="32" ht="21.75" customHeight="1" s="431" thickBot="1">
      <c r="A32" s="214" t="n"/>
      <c r="B32" s="170" t="inlineStr">
        <is>
          <t>Total amount of cover assets meeting the requirements of section 4 para 1a s. 3 Pfandbrief Act</t>
        </is>
      </c>
      <c r="C32" s="242" t="inlineStr">
        <is>
          <t>(€ mn.)</t>
        </is>
      </c>
      <c r="D32" s="211" t="n">
        <v>1388.729450593</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409" customHeight="1" s="431" thickBot="1">
      <c r="B10" s="224" t="inlineStr">
        <is>
          <t>ISIN</t>
        </is>
      </c>
      <c r="C10" s="201" t="inlineStr">
        <is>
          <t>(Mio. €)</t>
        </is>
      </c>
      <c r="D10" s="522" t="inlineStr">
        <is>
          <t>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DE000LB0SYX7, DE000LB0SZ17, DE000LB0UXK2, DE000LB0UX31, DE000LB0VF73, DE000LB0VPR1, DE000LB0VQ54, DE000LB0V9T5, DE000LB0WA77, DE000LB0WW30, DE000LB0XYZ2, DE000LB0Z0X2,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DE000LB125N3, DE000LB2CHJ1, DE000LB2CJQ2, DE000LB2CJR0, DE000LB2CJS8, DE000LB2CPG0, DE000LB2CQG8, DE000LB2CR05, DE000LB2CS87, DE000LB2CTZ2, DE000LB2CYY5, DE000LB2CYZ2, DE000LB2CY14, DE000LB2CY22, DE000LB2CY30, DE000LB2CY48, DE000LB2CY55, DE000LB2CY97, DE000LB2CZA2, DE000LB2CZB0, DE000LB2CZC8, DE000LB2CZE4, DE000LB2C0B3, DE000LB2V502, DE000LB2V6L6, DE000LB2V6M4, DE000LB2WAB1, DE000LB2WAF2, DE000LB2ZSM3, DE000LB2ZS07, DE000LB2ZTL3, DE000LB2ZTR0, DE000LB2ZT55, DE000LB2ZT63, DE000LB2ZUX6, DE000LB2ZUY4, DE000LB2ZVN5, DE000LB2ZV93, DE000LB2ZWS2, DE000LB2ZWT0, DE000LB2ZX91, DE000LB38168, DE000LB382K6, DE000LB382L4, DE000LB383H0, DE000LB383J6, DE000LB384E5, DE000LB384F2, DE000LB384G0,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XF0002820201, XF0002820367, XF0003440157, XF0003440165, XF0003440199, XF0003440306, XF0003440462, XF0003450263, XF0003450271</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202.5" customHeight="1" s="431" thickBot="1">
      <c r="B15" s="224" t="inlineStr">
        <is>
          <t>ISIN</t>
        </is>
      </c>
      <c r="C15" s="201" t="inlineStr">
        <is>
          <t>(Mio. €)</t>
        </is>
      </c>
      <c r="D15" s="522" t="inlineStr">
        <is>
          <t>DE000LBW0HZ8, DE000LBW3Q77, DE000LBW6PJ2, DE000LBW7JJ3, DE000LBW7YY1, DE000LB0BF02, DE000LB00DA4, DE000LB01WY2, DE000LB01WZ9, DE000LB06CF2, DE000LB1B1G2, DE000LB1B1S7, DE000LB1DQ71, DE000LB1DR96, DE000LB1D0B3, DE000LB1D064, DE000LB1D1B1, DE000LB1M0Z1, DE000LB1P2X9, DE000LB13AH8, DE000LB13A41, DE000LB2CKN7, DE000LB2CLB0, DE000LB2CMY0, DE000LB2CRR3, DE000LB2CRU7, DE000LB2CRZ6, DE000LB2CSN0, DE000LB2CSV3, DE000LB2CTH0, DE000LB2CYQ1, DE000LB2CYR9, DE000LB2CYS7, DE000LB2CYT5, DE000LB2CYU3, DE000LB2CYV1, DE000LB2WAH8, DE000LB2WAK2, DE000LB2WAL0, DE000LB2WAM8, DE000LB2ZSL5, DE000LB2ZS31, DE000LB2ZVB0, DE000LB2ZVE4, DE000LB2ZXF7, DE000LB38077, DE000LB381U7, DE0002823911, DE0003413266, DE0003413308, DE0003443032, DE0003453106, DE0003453148, DE0003453197</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02.05.2023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LBBW</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Landesbank Baden-Württemberg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s</t>
        </is>
      </c>
      <c r="D19" s="184" t="n"/>
      <c r="E19" s="184" t="n"/>
      <c r="F19" s="198" t="n"/>
      <c r="G19" s="184" t="n"/>
      <c r="H19" s="184" t="n"/>
      <c r="I19" s="184" t="n"/>
    </row>
    <row r="20" ht="15" customHeight="1" s="431">
      <c r="B20" s="179" t="inlineStr">
        <is>
          <t>KzRbwBerO</t>
        </is>
      </c>
      <c r="C20" s="190" t="inlineStr">
        <is>
          <t>s</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1035.405405</v>
      </c>
      <c r="E11" s="44" t="n">
        <v>1295.769705</v>
      </c>
      <c r="F11" s="43" t="n">
        <v>841.99889</v>
      </c>
      <c r="G11" s="44" t="n">
        <v>1341.19397</v>
      </c>
      <c r="I11" s="43" t="n">
        <v>0</v>
      </c>
      <c r="J11" s="44" t="n">
        <v>0</v>
      </c>
    </row>
    <row r="12" ht="12.75" customHeight="1" s="431">
      <c r="A12" s="17" t="n">
        <v>0</v>
      </c>
      <c r="B12" s="425" t="inlineStr">
        <is>
          <t>&gt; 0,5 years and &lt;= 1 year</t>
        </is>
      </c>
      <c r="C12" s="426" t="n"/>
      <c r="D12" s="43" t="n">
        <v>1157.967071</v>
      </c>
      <c r="E12" s="44" t="n">
        <v>1091.180806</v>
      </c>
      <c r="F12" s="43" t="n">
        <v>722.254465</v>
      </c>
      <c r="G12" s="44" t="n">
        <v>986.4262020000001</v>
      </c>
      <c r="I12" s="43" t="n">
        <v>0</v>
      </c>
      <c r="J12" s="44" t="n">
        <v>0</v>
      </c>
    </row>
    <row r="13" ht="12.75" customHeight="1" s="431">
      <c r="A13" s="17" t="n"/>
      <c r="B13" s="425" t="inlineStr">
        <is>
          <t>&gt; 1  year and &lt;= 1,5 years</t>
        </is>
      </c>
      <c r="C13" s="426" t="n"/>
      <c r="D13" s="43" t="n">
        <v>639.5</v>
      </c>
      <c r="E13" s="44" t="n">
        <v>1054.185435</v>
      </c>
      <c r="F13" s="43" t="n">
        <v>1028</v>
      </c>
      <c r="G13" s="44" t="n">
        <v>772.290791</v>
      </c>
      <c r="I13" s="43" t="n">
        <v>1035.40540511</v>
      </c>
      <c r="J13" s="44" t="n">
        <v>0</v>
      </c>
    </row>
    <row r="14" ht="12.75" customHeight="1" s="431">
      <c r="A14" s="17" t="n">
        <v>0</v>
      </c>
      <c r="B14" s="425" t="inlineStr">
        <is>
          <t>&gt; 1,5 years and &lt;= 2 years</t>
        </is>
      </c>
      <c r="C14" s="425" t="n"/>
      <c r="D14" s="45" t="n">
        <v>2754.127285</v>
      </c>
      <c r="E14" s="213" t="n">
        <v>1403.719856</v>
      </c>
      <c r="F14" s="45" t="n">
        <v>1147.62012</v>
      </c>
      <c r="G14" s="213" t="n">
        <v>857.719116</v>
      </c>
      <c r="I14" s="43" t="n">
        <v>1157.96707064</v>
      </c>
      <c r="J14" s="44" t="n">
        <v>0</v>
      </c>
    </row>
    <row r="15" ht="12.75" customHeight="1" s="431">
      <c r="A15" s="17" t="n">
        <v>0</v>
      </c>
      <c r="B15" s="425" t="inlineStr">
        <is>
          <t>&gt; 2 years and &lt;= 3 years</t>
        </is>
      </c>
      <c r="C15" s="425" t="n"/>
      <c r="D15" s="45" t="n">
        <v>1831.530124</v>
      </c>
      <c r="E15" s="213" t="n">
        <v>2901.367655</v>
      </c>
      <c r="F15" s="45" t="n">
        <v>3507.701447</v>
      </c>
      <c r="G15" s="213" t="n">
        <v>2449.579076</v>
      </c>
      <c r="I15" s="43" t="n">
        <v>3393.627285268</v>
      </c>
      <c r="J15" s="44" t="n">
        <v>0</v>
      </c>
    </row>
    <row r="16" ht="12.75" customHeight="1" s="431">
      <c r="A16" s="17" t="n">
        <v>0</v>
      </c>
      <c r="B16" s="425" t="inlineStr">
        <is>
          <t>&gt; 3 years and &lt;= 4 years</t>
        </is>
      </c>
      <c r="C16" s="425" t="n"/>
      <c r="D16" s="45" t="n">
        <v>100.164653</v>
      </c>
      <c r="E16" s="213" t="n">
        <v>1584.54809</v>
      </c>
      <c r="F16" s="45" t="n">
        <v>830.798404</v>
      </c>
      <c r="G16" s="213" t="n">
        <v>2852.378222</v>
      </c>
      <c r="I16" s="43" t="n">
        <v>1831.53012427</v>
      </c>
      <c r="J16" s="44" t="n">
        <v>0</v>
      </c>
    </row>
    <row r="17" ht="12.75" customHeight="1" s="431">
      <c r="A17" s="17" t="n">
        <v>0</v>
      </c>
      <c r="B17" s="425" t="inlineStr">
        <is>
          <t>&gt; 4 years and &lt;= 5 years</t>
        </is>
      </c>
      <c r="C17" s="425" t="n"/>
      <c r="D17" s="45" t="n">
        <v>2078.480867</v>
      </c>
      <c r="E17" s="213" t="n">
        <v>1905.750625</v>
      </c>
      <c r="F17" s="45" t="n">
        <v>398.817618</v>
      </c>
      <c r="G17" s="213" t="n">
        <v>1324.109147</v>
      </c>
      <c r="I17" s="43" t="n">
        <v>100.16465281</v>
      </c>
      <c r="J17" s="44" t="n">
        <v>0</v>
      </c>
    </row>
    <row r="18" ht="12.75" customHeight="1" s="431">
      <c r="A18" s="17" t="n">
        <v>0</v>
      </c>
      <c r="B18" s="425" t="inlineStr">
        <is>
          <t>&gt; 5 years and &lt;= 10 years</t>
        </is>
      </c>
      <c r="C18" s="426" t="n"/>
      <c r="D18" s="43" t="n">
        <v>2885.726951</v>
      </c>
      <c r="E18" s="44" t="n">
        <v>4978.95448</v>
      </c>
      <c r="F18" s="43" t="n">
        <v>3462.417812</v>
      </c>
      <c r="G18" s="44" t="n">
        <v>4542.499222</v>
      </c>
      <c r="I18" s="43" t="n">
        <v>4939.25649491</v>
      </c>
      <c r="J18" s="44" t="n">
        <v>0</v>
      </c>
    </row>
    <row r="19" ht="12.75" customHeight="1" s="431">
      <c r="A19" s="17" t="n">
        <v>0</v>
      </c>
      <c r="B19" s="425" t="inlineStr">
        <is>
          <t>&gt; 10 years</t>
        </is>
      </c>
      <c r="C19" s="426" t="n"/>
      <c r="D19" s="43" t="n">
        <v>486.2286</v>
      </c>
      <c r="E19" s="44" t="n">
        <v>1736.100154</v>
      </c>
      <c r="F19" s="43" t="n">
        <v>306.527183</v>
      </c>
      <c r="G19" s="44" t="n">
        <v>1362.792135</v>
      </c>
      <c r="I19" s="43" t="n">
        <v>511.17992243</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712.615079</v>
      </c>
      <c r="E24" s="44" t="n">
        <v>872.83388</v>
      </c>
      <c r="F24" s="43" t="n">
        <v>833.935662</v>
      </c>
      <c r="G24" s="44" t="n">
        <v>1199.956332</v>
      </c>
      <c r="I24" s="43" t="n">
        <v>0</v>
      </c>
      <c r="J24" s="44" t="n">
        <v>0</v>
      </c>
    </row>
    <row r="25" ht="12.75" customHeight="1" s="431">
      <c r="A25" s="17" t="n"/>
      <c r="B25" s="425" t="inlineStr">
        <is>
          <t>&gt; 0,5 years and &lt;= 1 year</t>
        </is>
      </c>
      <c r="C25" s="426" t="n"/>
      <c r="D25" s="43" t="n">
        <v>436.6</v>
      </c>
      <c r="E25" s="44" t="n">
        <v>624.526855</v>
      </c>
      <c r="F25" s="43" t="n">
        <v>710.629049</v>
      </c>
      <c r="G25" s="44" t="n">
        <v>591.329444</v>
      </c>
      <c r="I25" s="43" t="n">
        <v>0</v>
      </c>
      <c r="J25" s="44" t="n">
        <v>0</v>
      </c>
    </row>
    <row r="26" ht="12.75" customHeight="1" s="431">
      <c r="A26" s="17" t="n">
        <v>1</v>
      </c>
      <c r="B26" s="425" t="inlineStr">
        <is>
          <t>&gt; 1  year and &lt;= 1,5 years</t>
        </is>
      </c>
      <c r="C26" s="426" t="n"/>
      <c r="D26" s="43" t="n">
        <v>141.954023</v>
      </c>
      <c r="E26" s="44" t="n">
        <v>701.763418</v>
      </c>
      <c r="F26" s="43" t="n">
        <v>713.9783590000001</v>
      </c>
      <c r="G26" s="44" t="n">
        <v>641.636442</v>
      </c>
      <c r="I26" s="43" t="n">
        <v>712.6150786200001</v>
      </c>
      <c r="J26" s="44" t="n">
        <v>0</v>
      </c>
    </row>
    <row r="27" ht="12.75" customHeight="1" s="431">
      <c r="A27" s="17" t="n">
        <v>1</v>
      </c>
      <c r="B27" s="425" t="inlineStr">
        <is>
          <t>&gt; 1,5 years and &lt;= 2 years</t>
        </is>
      </c>
      <c r="C27" s="425" t="n"/>
      <c r="D27" s="45" t="n">
        <v>1265.5</v>
      </c>
      <c r="E27" s="213" t="n">
        <v>653.2731289999999</v>
      </c>
      <c r="F27" s="45" t="n">
        <v>336.6</v>
      </c>
      <c r="G27" s="213" t="n">
        <v>536.21505</v>
      </c>
      <c r="I27" s="43" t="n">
        <v>436.6</v>
      </c>
      <c r="J27" s="44" t="n">
        <v>0</v>
      </c>
    </row>
    <row r="28" ht="12.75" customHeight="1" s="431">
      <c r="A28" s="17" t="n">
        <v>1</v>
      </c>
      <c r="B28" s="425" t="inlineStr">
        <is>
          <t>&gt; 2 years and &lt;= 3 years</t>
        </is>
      </c>
      <c r="C28" s="425" t="n"/>
      <c r="D28" s="45" t="n">
        <v>1372.112919</v>
      </c>
      <c r="E28" s="213" t="n">
        <v>1434.85865</v>
      </c>
      <c r="F28" s="45" t="n">
        <v>790.5</v>
      </c>
      <c r="G28" s="213" t="n">
        <v>1147.959863</v>
      </c>
      <c r="I28" s="43" t="n">
        <v>1407.454022988</v>
      </c>
      <c r="J28" s="44" t="n">
        <v>0</v>
      </c>
    </row>
    <row r="29" ht="12.75" customHeight="1" s="431">
      <c r="A29" s="17" t="n">
        <v>1</v>
      </c>
      <c r="B29" s="425" t="inlineStr">
        <is>
          <t>&gt; 3 years and &lt;= 4 years</t>
        </is>
      </c>
      <c r="C29" s="425" t="n"/>
      <c r="D29" s="45" t="n">
        <v>2059.107777</v>
      </c>
      <c r="E29" s="213" t="n">
        <v>1689.677375</v>
      </c>
      <c r="F29" s="45" t="n">
        <v>1372.112919</v>
      </c>
      <c r="G29" s="213" t="n">
        <v>1193.140496</v>
      </c>
      <c r="I29" s="43" t="n">
        <v>1372.11291881</v>
      </c>
      <c r="J29" s="44" t="n">
        <v>0</v>
      </c>
    </row>
    <row r="30" ht="12.75" customHeight="1" s="431">
      <c r="A30" s="17" t="n">
        <v>1</v>
      </c>
      <c r="B30" s="425" t="inlineStr">
        <is>
          <t>&gt; 4 years and &lt;= 5 years</t>
        </is>
      </c>
      <c r="C30" s="425" t="n"/>
      <c r="D30" s="45" t="n">
        <v>548.5</v>
      </c>
      <c r="E30" s="213" t="n">
        <v>1389.764062</v>
      </c>
      <c r="F30" s="45" t="n">
        <v>1067.441938</v>
      </c>
      <c r="G30" s="213" t="n">
        <v>1527.770668</v>
      </c>
      <c r="I30" s="43" t="n">
        <v>2059.1077774</v>
      </c>
      <c r="J30" s="44" t="n">
        <v>0</v>
      </c>
    </row>
    <row r="31" ht="12.75" customHeight="1" s="431">
      <c r="A31" s="17" t="n">
        <v>1</v>
      </c>
      <c r="B31" s="425" t="inlineStr">
        <is>
          <t>&gt; 5 years and &lt;= 10 years</t>
        </is>
      </c>
      <c r="C31" s="426" t="n"/>
      <c r="D31" s="43" t="n">
        <v>2382.168185</v>
      </c>
      <c r="E31" s="44" t="n">
        <v>2975.693</v>
      </c>
      <c r="F31" s="43" t="n">
        <v>2656.78485</v>
      </c>
      <c r="G31" s="44" t="n">
        <v>3360.803022</v>
      </c>
      <c r="I31" s="43" t="n">
        <v>2705.66397592</v>
      </c>
      <c r="J31" s="44" t="n">
        <v>0</v>
      </c>
    </row>
    <row r="32" ht="12.75" customHeight="1" s="431">
      <c r="B32" s="425" t="inlineStr">
        <is>
          <t>&gt; 10 years</t>
        </is>
      </c>
      <c r="C32" s="426" t="n"/>
      <c r="D32" s="43" t="n">
        <v>1061.607549</v>
      </c>
      <c r="E32" s="44" t="n">
        <v>2678.924123</v>
      </c>
      <c r="F32" s="43" t="n">
        <v>912.701696</v>
      </c>
      <c r="G32" s="44" t="n">
        <v>2372.956047</v>
      </c>
      <c r="I32" s="43" t="n">
        <v>1286.611757957</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2576.681992</v>
      </c>
      <c r="E9" s="53" t="n">
        <v>2730.803844</v>
      </c>
    </row>
    <row r="10" ht="12.75" customHeight="1" s="431">
      <c r="A10" s="17" t="n">
        <v>0</v>
      </c>
      <c r="B10" s="54" t="inlineStr">
        <is>
          <t>more than 300,000 Euros up to 1 mn. Euros</t>
        </is>
      </c>
      <c r="C10" s="54" t="n"/>
      <c r="D10" s="43" t="n">
        <v>1247.81631</v>
      </c>
      <c r="E10" s="53" t="n">
        <v>993.8750379999999</v>
      </c>
    </row>
    <row r="11" ht="12.75" customHeight="1" s="431">
      <c r="A11" s="17" t="n"/>
      <c r="B11" s="54" t="inlineStr">
        <is>
          <t>more than 1 mn. Euros up to 10 mn. Euros</t>
        </is>
      </c>
      <c r="C11" s="54" t="n"/>
      <c r="D11" s="43" t="n">
        <v>2891.207635</v>
      </c>
      <c r="E11" s="53" t="n">
        <v>2717.582462</v>
      </c>
    </row>
    <row r="12" ht="12.75" customHeight="1" s="431">
      <c r="A12" s="17" t="n">
        <v>0</v>
      </c>
      <c r="B12" s="54" t="inlineStr">
        <is>
          <t>more than 10 mn. Euros</t>
        </is>
      </c>
      <c r="C12" s="54" t="n"/>
      <c r="D12" s="43" t="n">
        <v>10382.142291</v>
      </c>
      <c r="E12" s="53" t="n">
        <v>9079.89796</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2883.298564</v>
      </c>
      <c r="E21" s="44" t="n">
        <v>2954.762823</v>
      </c>
    </row>
    <row r="22" ht="12.75" customHeight="1" s="431">
      <c r="A22" s="17" t="n">
        <v>1</v>
      </c>
      <c r="B22" s="54" t="inlineStr">
        <is>
          <t>more than 10 mn. Euros up to 100 mn. Euros</t>
        </is>
      </c>
      <c r="C22" s="54" t="n"/>
      <c r="D22" s="45" t="n">
        <v>3357.394281</v>
      </c>
      <c r="E22" s="56" t="n">
        <v>3304.71537</v>
      </c>
    </row>
    <row r="23" ht="12.75" customHeight="1" s="431">
      <c r="A23" s="17" t="n">
        <v>1</v>
      </c>
      <c r="B23" s="54" t="inlineStr">
        <is>
          <t>more than 100 mn. Euros</t>
        </is>
      </c>
      <c r="C23" s="59" t="n"/>
      <c r="D23" s="60" t="n">
        <v>6780.621646</v>
      </c>
      <c r="E23" s="61" t="n">
        <v>6312.289171</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1108.832734</v>
      </c>
      <c r="H16" s="83" t="n">
        <v>1911.234688</v>
      </c>
      <c r="I16" s="83" t="n">
        <v>4335.640938</v>
      </c>
      <c r="J16" s="83" t="n">
        <v>0.428643</v>
      </c>
      <c r="K16" s="83" t="n">
        <v>16.821536</v>
      </c>
      <c r="L16" s="83">
        <f>SUM(M16:R16)</f>
        <v/>
      </c>
      <c r="M16" s="83" t="n">
        <v>5366.502348999999</v>
      </c>
      <c r="N16" s="83" t="n">
        <v>2357.002066</v>
      </c>
      <c r="O16" s="83" t="n">
        <v>1098.922856</v>
      </c>
      <c r="P16" s="83" t="n">
        <v>848.2828690000001</v>
      </c>
      <c r="Q16" s="83" t="n">
        <v>47.598898</v>
      </c>
      <c r="R16" s="83" t="n">
        <v>6.580643</v>
      </c>
      <c r="S16" s="84" t="n">
        <v>0</v>
      </c>
      <c r="T16" s="262" t="n">
        <v>0</v>
      </c>
    </row>
    <row r="17" ht="12.75" customHeight="1" s="431">
      <c r="C17" s="79" t="n"/>
      <c r="D17" s="289">
        <f>"year "&amp;(AktJahr-1)</f>
        <v/>
      </c>
      <c r="E17" s="294">
        <f>F17+L17</f>
        <v/>
      </c>
      <c r="F17" s="85">
        <f>SUM(G17:K17)</f>
        <v/>
      </c>
      <c r="G17" s="85" t="n">
        <v>1053.441688</v>
      </c>
      <c r="H17" s="85" t="n">
        <v>1763.193104</v>
      </c>
      <c r="I17" s="85" t="n">
        <v>3723.266932</v>
      </c>
      <c r="J17" s="85" t="n">
        <v>0.6091669999999999</v>
      </c>
      <c r="K17" s="85" t="n">
        <v>12.710152</v>
      </c>
      <c r="L17" s="85">
        <f>SUM(M17:R17)</f>
        <v/>
      </c>
      <c r="M17" s="85" t="n">
        <v>5027.82241</v>
      </c>
      <c r="N17" s="85" t="n">
        <v>2080.556938999999</v>
      </c>
      <c r="O17" s="85" t="n">
        <v>967.7916930000001</v>
      </c>
      <c r="P17" s="85" t="n">
        <v>877.883615</v>
      </c>
      <c r="Q17" s="85" t="n">
        <v>7.809595</v>
      </c>
      <c r="R17" s="85" t="n">
        <v>7.074006000000001</v>
      </c>
      <c r="S17" s="86" t="n">
        <v>0</v>
      </c>
      <c r="T17" s="295" t="n">
        <v>0</v>
      </c>
    </row>
    <row r="18" ht="12.75" customHeight="1" s="431">
      <c r="B18" s="13" t="inlineStr">
        <is>
          <t>DE</t>
        </is>
      </c>
      <c r="C18" s="81" t="inlineStr">
        <is>
          <t>Germany</t>
        </is>
      </c>
      <c r="D18" s="282">
        <f>$D$16</f>
        <v/>
      </c>
      <c r="E18" s="261">
        <f>F18+L18</f>
        <v/>
      </c>
      <c r="F18" s="83">
        <f>SUM(G18:K18)</f>
        <v/>
      </c>
      <c r="G18" s="83" t="n">
        <v>1108.832734</v>
      </c>
      <c r="H18" s="83" t="n">
        <v>1911.234688</v>
      </c>
      <c r="I18" s="83" t="n">
        <v>4142.879252000001</v>
      </c>
      <c r="J18" s="83" t="n">
        <v>0.428643</v>
      </c>
      <c r="K18" s="83" t="n">
        <v>16.821536</v>
      </c>
      <c r="L18" s="83">
        <f>SUM(M18:R18)</f>
        <v/>
      </c>
      <c r="M18" s="83" t="n">
        <v>2983.911229</v>
      </c>
      <c r="N18" s="83" t="n">
        <v>1926.134761</v>
      </c>
      <c r="O18" s="83" t="n">
        <v>1014.234159</v>
      </c>
      <c r="P18" s="83" t="n">
        <v>766.1704940000001</v>
      </c>
      <c r="Q18" s="83" t="n">
        <v>47.598898</v>
      </c>
      <c r="R18" s="83" t="n">
        <v>6.580643</v>
      </c>
      <c r="S18" s="84" t="n">
        <v>0</v>
      </c>
      <c r="T18" s="262" t="n">
        <v>0</v>
      </c>
    </row>
    <row r="19" ht="12.75" customHeight="1" s="431">
      <c r="C19" s="79" t="n"/>
      <c r="D19" s="289">
        <f>$D$17</f>
        <v/>
      </c>
      <c r="E19" s="294">
        <f>F19+L19</f>
        <v/>
      </c>
      <c r="F19" s="85">
        <f>SUM(G19:K19)</f>
        <v/>
      </c>
      <c r="G19" s="85" t="n">
        <v>1053.441688</v>
      </c>
      <c r="H19" s="85" t="n">
        <v>1763.193104</v>
      </c>
      <c r="I19" s="85" t="n">
        <v>3534.40707</v>
      </c>
      <c r="J19" s="85" t="n">
        <v>0.6091669999999999</v>
      </c>
      <c r="K19" s="85" t="n">
        <v>12.710152</v>
      </c>
      <c r="L19" s="85">
        <f>SUM(M19:R19)</f>
        <v/>
      </c>
      <c r="M19" s="85" t="n">
        <v>2830.832649</v>
      </c>
      <c r="N19" s="85" t="n">
        <v>1689.633319999999</v>
      </c>
      <c r="O19" s="85" t="n">
        <v>967.7916930000001</v>
      </c>
      <c r="P19" s="85" t="n">
        <v>712.346054</v>
      </c>
      <c r="Q19" s="85" t="n">
        <v>7.809595</v>
      </c>
      <c r="R19" s="85" t="n">
        <v>7.074006000000001</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19.830538</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19.830538</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148.239278</v>
      </c>
      <c r="N30" s="83" t="n">
        <v>0</v>
      </c>
      <c r="O30" s="83" t="n">
        <v>8.220000000000001</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90.23052300000001</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1027.545164</v>
      </c>
      <c r="N34" s="83" t="n">
        <v>87.00182000000001</v>
      </c>
      <c r="O34" s="83" t="n">
        <v>69.208697</v>
      </c>
      <c r="P34" s="83" t="n">
        <v>12.112375</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882.8083270000001</v>
      </c>
      <c r="N35" s="85" t="n">
        <v>6.737987</v>
      </c>
      <c r="O35" s="85" t="n">
        <v>0</v>
      </c>
      <c r="P35" s="85" t="n">
        <v>95.537561</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234.570073</v>
      </c>
      <c r="N50" s="83" t="n">
        <v>6.3</v>
      </c>
      <c r="O50" s="83" t="n">
        <v>7.26</v>
      </c>
      <c r="P50" s="83" t="n">
        <v>70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224.863437</v>
      </c>
      <c r="N51" s="85" t="n">
        <v>6.3</v>
      </c>
      <c r="O51" s="85" t="n">
        <v>0</v>
      </c>
      <c r="P51" s="85" t="n">
        <v>70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109.450833</v>
      </c>
      <c r="N84" s="83" t="n">
        <v>57.77973799999999</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113.901621</v>
      </c>
      <c r="N85" s="85" t="n">
        <v>61.312608</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192.761686</v>
      </c>
      <c r="J86" s="83" t="n">
        <v>0</v>
      </c>
      <c r="K86" s="83" t="n">
        <v>0</v>
      </c>
      <c r="L86" s="83">
        <f>SUM(M86:R86)</f>
        <v/>
      </c>
      <c r="M86" s="83" t="n">
        <v>842.955234</v>
      </c>
      <c r="N86" s="83" t="n">
        <v>279.785747</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188.859862</v>
      </c>
      <c r="J87" s="85" t="n">
        <v>0</v>
      </c>
      <c r="K87" s="85" t="n">
        <v>0</v>
      </c>
      <c r="L87" s="85">
        <f>SUM(M87:R87)</f>
        <v/>
      </c>
      <c r="M87" s="85" t="n">
        <v>865.3553149999999</v>
      </c>
      <c r="N87" s="85" t="n">
        <v>316.573024</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3046.77876</v>
      </c>
      <c r="G12" s="119" t="n">
        <v>60.782297</v>
      </c>
      <c r="H12" s="83" t="n">
        <v>2134.693534</v>
      </c>
      <c r="I12" s="83" t="n">
        <v>4815.292524</v>
      </c>
      <c r="J12" s="84" t="n">
        <v>1587.633399</v>
      </c>
      <c r="K12" s="119" t="n">
        <v>3141.77876</v>
      </c>
      <c r="L12" s="83" t="n">
        <v>431.848869</v>
      </c>
      <c r="M12" s="83" t="n">
        <v>849.285108</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2485.149755</v>
      </c>
      <c r="G13" s="123" t="n">
        <v>50.782297</v>
      </c>
      <c r="H13" s="124" t="n">
        <v>2387.622874</v>
      </c>
      <c r="I13" s="124" t="n">
        <v>4743.503009</v>
      </c>
      <c r="J13" s="125" t="n">
        <v>1570.899406</v>
      </c>
      <c r="K13" s="123" t="n">
        <v>2535.214942999999</v>
      </c>
      <c r="L13" s="124" t="n">
        <v>166.064702</v>
      </c>
      <c r="M13" s="124" t="n">
        <v>1117.680132</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2427.958648</v>
      </c>
      <c r="G14" s="119" t="n">
        <v>0</v>
      </c>
      <c r="H14" s="83" t="n">
        <v>2061.790238</v>
      </c>
      <c r="I14" s="83" t="n">
        <v>4815.292524</v>
      </c>
      <c r="J14" s="84" t="n">
        <v>1587.633399</v>
      </c>
      <c r="K14" s="119" t="n">
        <v>2427.958648</v>
      </c>
      <c r="L14" s="83" t="n">
        <v>431.848869</v>
      </c>
      <c r="M14" s="83" t="n">
        <v>849.285108</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1940.940225</v>
      </c>
      <c r="G15" s="123" t="n">
        <v>0</v>
      </c>
      <c r="H15" s="124" t="n">
        <v>2310.016503</v>
      </c>
      <c r="I15" s="124" t="n">
        <v>4743.503009</v>
      </c>
      <c r="J15" s="125" t="n">
        <v>1570.899406</v>
      </c>
      <c r="K15" s="123" t="n">
        <v>1941.005413</v>
      </c>
      <c r="L15" s="124" t="n">
        <v>166.064702</v>
      </c>
      <c r="M15" s="124" t="n">
        <v>1117.680132</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30.288397</v>
      </c>
      <c r="G16" s="119" t="n">
        <v>0</v>
      </c>
      <c r="H16" s="83" t="n">
        <v>0</v>
      </c>
      <c r="I16" s="83" t="n">
        <v>0</v>
      </c>
      <c r="J16" s="84" t="n">
        <v>0</v>
      </c>
      <c r="K16" s="119" t="n">
        <v>30.288397</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28.358123</v>
      </c>
      <c r="G17" s="123" t="n">
        <v>0</v>
      </c>
      <c r="H17" s="124" t="n">
        <v>0</v>
      </c>
      <c r="I17" s="124" t="n">
        <v>0</v>
      </c>
      <c r="J17" s="125" t="n">
        <v>0</v>
      </c>
      <c r="K17" s="123" t="n">
        <v>28.358123</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135.534797</v>
      </c>
      <c r="G20" s="119" t="n">
        <v>0</v>
      </c>
      <c r="H20" s="83" t="n">
        <v>0</v>
      </c>
      <c r="I20" s="83" t="n">
        <v>0</v>
      </c>
      <c r="J20" s="84" t="n">
        <v>0</v>
      </c>
      <c r="K20" s="119" t="n">
        <v>135.534797</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148.807855</v>
      </c>
      <c r="G21" s="123" t="n">
        <v>0</v>
      </c>
      <c r="H21" s="124" t="n">
        <v>0</v>
      </c>
      <c r="I21" s="124" t="n">
        <v>0</v>
      </c>
      <c r="J21" s="125" t="n">
        <v>0</v>
      </c>
      <c r="K21" s="123" t="n">
        <v>148.807855</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66.863739</v>
      </c>
      <c r="G26" s="119" t="n">
        <v>0</v>
      </c>
      <c r="H26" s="83" t="n">
        <v>0</v>
      </c>
      <c r="I26" s="83" t="n">
        <v>0</v>
      </c>
      <c r="J26" s="84" t="n">
        <v>0</v>
      </c>
      <c r="K26" s="119" t="n">
        <v>66.863739</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39.896462</v>
      </c>
      <c r="G27" s="123" t="n">
        <v>0</v>
      </c>
      <c r="H27" s="124" t="n">
        <v>0</v>
      </c>
      <c r="I27" s="124" t="n">
        <v>0</v>
      </c>
      <c r="J27" s="125" t="n">
        <v>0</v>
      </c>
      <c r="K27" s="123" t="n">
        <v>39.896462</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7.126683</v>
      </c>
      <c r="G30" s="119" t="n">
        <v>0</v>
      </c>
      <c r="H30" s="83" t="n">
        <v>0</v>
      </c>
      <c r="I30" s="83" t="n">
        <v>0</v>
      </c>
      <c r="J30" s="84" t="n">
        <v>0</v>
      </c>
      <c r="K30" s="119" t="n">
        <v>7.126683</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2.705588</v>
      </c>
      <c r="G31" s="123" t="n">
        <v>0</v>
      </c>
      <c r="H31" s="124" t="n">
        <v>0</v>
      </c>
      <c r="I31" s="124" t="n">
        <v>0</v>
      </c>
      <c r="J31" s="125" t="n">
        <v>0</v>
      </c>
      <c r="K31" s="123" t="n">
        <v>2.705588</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20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72.95119699999999</v>
      </c>
      <c r="G46" s="119" t="n">
        <v>0</v>
      </c>
      <c r="H46" s="83" t="n">
        <v>0</v>
      </c>
      <c r="I46" s="83" t="n">
        <v>0</v>
      </c>
      <c r="J46" s="84" t="n">
        <v>0</v>
      </c>
      <c r="K46" s="119" t="n">
        <v>72.95119699999999</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37.5763</v>
      </c>
      <c r="G47" s="123" t="n">
        <v>0</v>
      </c>
      <c r="H47" s="124" t="n">
        <v>0</v>
      </c>
      <c r="I47" s="124" t="n">
        <v>0</v>
      </c>
      <c r="J47" s="125" t="n">
        <v>0</v>
      </c>
      <c r="K47" s="123" t="n">
        <v>37.5763</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53.50362999999999</v>
      </c>
      <c r="G48" s="119" t="n">
        <v>12.782297</v>
      </c>
      <c r="H48" s="83" t="n">
        <v>27.397966</v>
      </c>
      <c r="I48" s="83" t="n">
        <v>0</v>
      </c>
      <c r="J48" s="84" t="n">
        <v>0</v>
      </c>
      <c r="K48" s="119" t="n">
        <v>53.50362999999999</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69.53028500000001</v>
      </c>
      <c r="G49" s="123" t="n">
        <v>12.782297</v>
      </c>
      <c r="H49" s="124" t="n">
        <v>27.397966</v>
      </c>
      <c r="I49" s="124" t="n">
        <v>0</v>
      </c>
      <c r="J49" s="125" t="n">
        <v>0</v>
      </c>
      <c r="K49" s="123" t="n">
        <v>69.53028500000001</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18</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28</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86.988395</v>
      </c>
      <c r="G56" s="119" t="n">
        <v>0</v>
      </c>
      <c r="H56" s="83" t="n">
        <v>0</v>
      </c>
      <c r="I56" s="83" t="n">
        <v>0</v>
      </c>
      <c r="J56" s="84" t="n">
        <v>0</v>
      </c>
      <c r="K56" s="119" t="n">
        <v>86.988395</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82.346039</v>
      </c>
      <c r="G57" s="123" t="n">
        <v>0</v>
      </c>
      <c r="H57" s="124" t="n">
        <v>0</v>
      </c>
      <c r="I57" s="124" t="n">
        <v>0</v>
      </c>
      <c r="J57" s="125" t="n">
        <v>0</v>
      </c>
      <c r="K57" s="123" t="n">
        <v>82.346039</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10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10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40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40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165.563274</v>
      </c>
      <c r="G76" s="119" t="n">
        <v>0</v>
      </c>
      <c r="H76" s="83" t="n">
        <v>0</v>
      </c>
      <c r="I76" s="83" t="n">
        <v>0</v>
      </c>
      <c r="J76" s="84" t="n">
        <v>0</v>
      </c>
      <c r="K76" s="119" t="n">
        <v>165.563274</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78.64574400000001</v>
      </c>
      <c r="G77" s="123" t="n">
        <v>0</v>
      </c>
      <c r="H77" s="124" t="n">
        <v>0</v>
      </c>
      <c r="I77" s="124" t="n">
        <v>0</v>
      </c>
      <c r="J77" s="125" t="n">
        <v>0</v>
      </c>
      <c r="K77" s="123" t="n">
        <v>78.64574400000001</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5.50533</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56.343134</v>
      </c>
      <c r="G83" s="123" t="n">
        <v>0</v>
      </c>
      <c r="H83" s="124" t="n">
        <v>10.208405</v>
      </c>
      <c r="I83" s="124" t="n">
        <v>0</v>
      </c>
      <c r="J83" s="125" t="n">
        <v>0</v>
      </c>
      <c r="K83" s="123" t="n">
        <v>56.343134</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95</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50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853.7285790000001</v>
      </c>
      <c r="F13" s="83" t="n">
        <v>20</v>
      </c>
      <c r="G13" s="83" t="n">
        <v>20</v>
      </c>
      <c r="H13" s="121" t="n">
        <v>21</v>
      </c>
      <c r="I13" s="83" t="n">
        <v>21</v>
      </c>
      <c r="J13" s="262" t="n">
        <v>812.7285790000001</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241.209034</v>
      </c>
      <c r="F15" s="83" t="n">
        <v>0</v>
      </c>
      <c r="G15" s="83" t="n">
        <v>0</v>
      </c>
      <c r="H15" s="121" t="n">
        <v>0</v>
      </c>
      <c r="I15" s="83" t="n">
        <v>0</v>
      </c>
      <c r="J15" s="262" t="n">
        <v>241.209034</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32</v>
      </c>
      <c r="F35" s="83" t="n">
        <v>0</v>
      </c>
      <c r="G35" s="83" t="n">
        <v>0</v>
      </c>
      <c r="H35" s="121" t="n">
        <v>0</v>
      </c>
      <c r="I35" s="83" t="n">
        <v>0</v>
      </c>
      <c r="J35" s="262" t="n">
        <v>32</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44.9</v>
      </c>
      <c r="F37" s="83" t="n">
        <v>0</v>
      </c>
      <c r="G37" s="83" t="n">
        <v>0</v>
      </c>
      <c r="H37" s="121" t="n">
        <v>0</v>
      </c>
      <c r="I37" s="83" t="n">
        <v>0</v>
      </c>
      <c r="J37" s="262" t="n">
        <v>44.9</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229.574</v>
      </c>
      <c r="F49" s="83" t="n">
        <v>20</v>
      </c>
      <c r="G49" s="83" t="n">
        <v>20</v>
      </c>
      <c r="H49" s="121" t="n">
        <v>0</v>
      </c>
      <c r="I49" s="83" t="n">
        <v>0</v>
      </c>
      <c r="J49" s="262" t="n">
        <v>209.574</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45</v>
      </c>
      <c r="F51" s="83" t="n">
        <v>0</v>
      </c>
      <c r="G51" s="83" t="n">
        <v>0</v>
      </c>
      <c r="H51" s="121" t="n">
        <v>0</v>
      </c>
      <c r="I51" s="83" t="n">
        <v>0</v>
      </c>
      <c r="J51" s="262" t="n">
        <v>45</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21</v>
      </c>
      <c r="F57" s="83" t="n">
        <v>0</v>
      </c>
      <c r="G57" s="83" t="n">
        <v>0</v>
      </c>
      <c r="H57" s="121" t="n">
        <v>21</v>
      </c>
      <c r="I57" s="83" t="n">
        <v>21</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33</v>
      </c>
      <c r="F61" s="83" t="n">
        <v>0</v>
      </c>
      <c r="G61" s="83" t="n">
        <v>0</v>
      </c>
      <c r="H61" s="121" t="n">
        <v>0</v>
      </c>
      <c r="I61" s="83" t="n">
        <v>0</v>
      </c>
      <c r="J61" s="262" t="n">
        <v>33</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37.045545</v>
      </c>
      <c r="F63" s="83" t="n">
        <v>0</v>
      </c>
      <c r="G63" s="83" t="n">
        <v>0</v>
      </c>
      <c r="H63" s="121" t="n">
        <v>0</v>
      </c>
      <c r="I63" s="83" t="n">
        <v>0</v>
      </c>
      <c r="J63" s="262" t="n">
        <v>37.045545</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170</v>
      </c>
      <c r="F87" s="83" t="n">
        <v>0</v>
      </c>
      <c r="G87" s="83" t="n">
        <v>0</v>
      </c>
      <c r="H87" s="121" t="n">
        <v>0</v>
      </c>
      <c r="I87" s="83" t="n">
        <v>0</v>
      </c>
      <c r="J87" s="262" t="n">
        <v>170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