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8572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DekaBank Deutsche Girozentrale</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Mainzer Landstraße 16</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60325 Frankfurt am Main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69  7147 - 652</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69  7147 - 1376</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service@deka.de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www.deka.de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465</v>
      </c>
      <c r="E21" s="378" t="n">
        <v>195</v>
      </c>
      <c r="F21" s="377" t="n">
        <v>470.131</v>
      </c>
      <c r="G21" s="378" t="n">
        <v>198.227</v>
      </c>
      <c r="H21" s="377" t="n">
        <v>431.645</v>
      </c>
      <c r="I21" s="378" t="n">
        <v>183.641</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918.157</v>
      </c>
      <c r="E23" s="386" t="n">
        <v>986.217</v>
      </c>
      <c r="F23" s="385" t="n">
        <v>964.3290000000001</v>
      </c>
      <c r="G23" s="386" t="n">
        <v>1042.343</v>
      </c>
      <c r="H23" s="385" t="n">
        <v>893.481</v>
      </c>
      <c r="I23" s="386" t="n">
        <v>972.9690000000001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453.157</v>
      </c>
      <c r="E28" s="400" t="n">
        <v>791.217</v>
      </c>
      <c r="F28" s="399" t="n">
        <v>494.198</v>
      </c>
      <c r="G28" s="400" t="n">
        <v>844.116</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3666.432</v>
      </c>
      <c r="E34" s="378" t="n">
        <v>3515.765</v>
      </c>
      <c r="F34" s="377" t="n">
        <v>3829.182</v>
      </c>
      <c r="G34" s="378" t="n">
        <v>3782.137</v>
      </c>
      <c r="H34" s="377" t="n">
        <v>3421.446</v>
      </c>
      <c r="I34" s="378" t="n">
        <v>3380.951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4370.449000000001</v>
      </c>
      <c r="E36" s="386" t="n">
        <v>4193.108</v>
      </c>
      <c r="F36" s="385" t="n">
        <v>4592.874</v>
      </c>
      <c r="G36" s="386" t="n">
        <v>4604.805</v>
      </c>
      <c r="H36" s="385" t="n">
        <v>4035.85</v>
      </c>
      <c r="I36" s="386" t="n">
        <v>4011.408</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704.0170000000001</v>
      </c>
      <c r="E41" s="400" t="n">
        <v>677.343</v>
      </c>
      <c r="F41" s="399" t="n">
        <v>763.691</v>
      </c>
      <c r="G41" s="400" t="n">
        <v>822.668</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465</v>
      </c>
      <c r="E9" s="622" t="n">
        <v>195</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918.157</v>
      </c>
      <c r="E12" s="622" t="n">
        <v>986.217</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74.67</v>
      </c>
      <c r="E16" s="635" t="n">
        <v>76.42</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3.17</v>
      </c>
      <c r="E28" s="635" t="n">
        <v>3.2</v>
      </c>
    </row>
    <row customHeight="1" ht="30" r="29" s="349">
      <c r="A29" s="613" t="n">
        <v>0</v>
      </c>
      <c r="B29" s="640" t="inlineStr">
        <is>
          <t>average loan-to-value ratio, weighted using the mortgage lending value
section 28 para. 2 no. 3</t>
        </is>
      </c>
      <c r="C29" s="636" t="inlineStr">
        <is>
          <t>%</t>
        </is>
      </c>
      <c r="D29" s="634" t="n">
        <v>59.43</v>
      </c>
      <c r="E29" s="635" t="n">
        <v>59.23</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3666.432</v>
      </c>
      <c r="E34" s="649" t="n">
        <v>3515.765</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4370.449000000001</v>
      </c>
      <c r="E37" s="649" t="n">
        <v>4193.108</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78.08</v>
      </c>
      <c r="E41" s="635" t="n">
        <v>80.73999999999999</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115.8</v>
      </c>
      <c r="E51" s="635" t="n">
        <v>149.07032</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26.10.2021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DEKA</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DekaBank Deutsche Girozentrale</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5</v>
      </c>
      <c r="E11" s="425" t="n">
        <v>0</v>
      </c>
      <c r="F11" s="424" t="n">
        <v>0</v>
      </c>
      <c r="G11" s="425" t="n">
        <v>29.757</v>
      </c>
    </row>
    <row customHeight="1" ht="12.8" r="12" s="349">
      <c r="A12" s="365" t="n">
        <v>0</v>
      </c>
      <c r="B12" s="422" t="inlineStr">
        <is>
          <t>&gt; 0,5 years and &lt;= 1 year</t>
        </is>
      </c>
      <c r="C12" s="423" t="n"/>
      <c r="D12" s="424" t="n">
        <v>15</v>
      </c>
      <c r="E12" s="425" t="n">
        <v>64.81400000000001</v>
      </c>
      <c r="F12" s="424" t="n">
        <v>10</v>
      </c>
      <c r="G12" s="425" t="n">
        <v>77.011</v>
      </c>
    </row>
    <row customHeight="1" ht="12.8" r="13" s="349">
      <c r="A13" s="365" t="n">
        <v>0</v>
      </c>
      <c r="B13" s="422" t="inlineStr">
        <is>
          <t>&gt; 1  year and &lt;= 1,5 years</t>
        </is>
      </c>
      <c r="C13" s="423" t="n"/>
      <c r="D13" s="424" t="n">
        <v>25</v>
      </c>
      <c r="E13" s="425" t="n">
        <v>71.54000000000001</v>
      </c>
      <c r="F13" s="424" t="n">
        <v>5</v>
      </c>
      <c r="G13" s="425" t="n">
        <v>0</v>
      </c>
    </row>
    <row customHeight="1" ht="12.8" r="14" s="349">
      <c r="A14" s="365" t="n">
        <v>0</v>
      </c>
      <c r="B14" s="422" t="inlineStr">
        <is>
          <t>&gt; 1,5 years and &lt;= 2 years</t>
        </is>
      </c>
      <c r="C14" s="422" t="n"/>
      <c r="D14" s="426" t="n">
        <v>40</v>
      </c>
      <c r="E14" s="427" t="n">
        <v>16.21</v>
      </c>
      <c r="F14" s="426" t="n">
        <v>15</v>
      </c>
      <c r="G14" s="427" t="n">
        <v>129.467</v>
      </c>
    </row>
    <row customHeight="1" ht="12.8" r="15" s="349">
      <c r="A15" s="365" t="n">
        <v>0</v>
      </c>
      <c r="B15" s="422" t="inlineStr">
        <is>
          <t>&gt; 2 years and &lt;= 3 years</t>
        </is>
      </c>
      <c r="C15" s="422" t="n"/>
      <c r="D15" s="426" t="n">
        <v>20</v>
      </c>
      <c r="E15" s="427" t="n">
        <v>72.834</v>
      </c>
      <c r="F15" s="426" t="n">
        <v>65</v>
      </c>
      <c r="G15" s="427" t="n">
        <v>144.751</v>
      </c>
    </row>
    <row customHeight="1" ht="12.8" r="16" s="349">
      <c r="A16" s="365" t="n">
        <v>0</v>
      </c>
      <c r="B16" s="422" t="inlineStr">
        <is>
          <t>&gt; 3 years and &lt;= 4 years</t>
        </is>
      </c>
      <c r="C16" s="422" t="n"/>
      <c r="D16" s="426" t="n">
        <v>260</v>
      </c>
      <c r="E16" s="427" t="n">
        <v>393.244</v>
      </c>
      <c r="F16" s="426" t="n">
        <v>20</v>
      </c>
      <c r="G16" s="427" t="n">
        <v>66.809</v>
      </c>
    </row>
    <row customHeight="1" ht="12.8" r="17" s="349">
      <c r="A17" s="365" t="n">
        <v>0</v>
      </c>
      <c r="B17" s="422" t="inlineStr">
        <is>
          <t>&gt; 4 years and &lt;= 5 years</t>
        </is>
      </c>
      <c r="C17" s="422" t="n"/>
      <c r="D17" s="426" t="n">
        <v>50</v>
      </c>
      <c r="E17" s="427" t="n">
        <v>87.292</v>
      </c>
      <c r="F17" s="426" t="n">
        <v>80</v>
      </c>
      <c r="G17" s="427" t="n">
        <v>341.311</v>
      </c>
    </row>
    <row customHeight="1" ht="12.8" r="18" s="349">
      <c r="A18" s="365" t="n">
        <v>0</v>
      </c>
      <c r="B18" s="422" t="inlineStr">
        <is>
          <t>&gt; 5 years and &lt;= 10 years</t>
        </is>
      </c>
      <c r="C18" s="423" t="n"/>
      <c r="D18" s="424" t="n">
        <v>50</v>
      </c>
      <c r="E18" s="425" t="n">
        <v>212.223</v>
      </c>
      <c r="F18" s="424" t="n">
        <v>0</v>
      </c>
      <c r="G18" s="425" t="n">
        <v>197.11</v>
      </c>
    </row>
    <row customHeight="1" ht="12.8" r="19" s="349">
      <c r="A19" s="365" t="n">
        <v>0</v>
      </c>
      <c r="B19" s="422" t="inlineStr">
        <is>
          <t>&gt; 10 years</t>
        </is>
      </c>
      <c r="C19" s="423" t="n"/>
      <c r="D19" s="424" t="n">
        <v>0</v>
      </c>
      <c r="E19" s="425" t="n">
        <v>0</v>
      </c>
      <c r="F19" s="424" t="n">
        <v>0</v>
      </c>
      <c r="G19" s="425" t="n">
        <v>0</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393</v>
      </c>
      <c r="E24" s="425" t="n">
        <v>16.438</v>
      </c>
      <c r="F24" s="424" t="n">
        <v>59.5</v>
      </c>
      <c r="G24" s="425" t="n">
        <v>325.838</v>
      </c>
    </row>
    <row customHeight="1" ht="12.8" r="25" s="349">
      <c r="A25" s="365" t="n">
        <v>1</v>
      </c>
      <c r="B25" s="422" t="inlineStr">
        <is>
          <t>&gt; 0,5 years and &lt;= 1 year</t>
        </is>
      </c>
      <c r="C25" s="423" t="n"/>
      <c r="D25" s="424" t="n">
        <v>30</v>
      </c>
      <c r="E25" s="425" t="n">
        <v>70.393</v>
      </c>
      <c r="F25" s="424" t="n">
        <v>249.946</v>
      </c>
      <c r="G25" s="425" t="n">
        <v>105.336</v>
      </c>
    </row>
    <row customHeight="1" ht="12.8" r="26" s="349">
      <c r="A26" s="365" t="n">
        <v>1</v>
      </c>
      <c r="B26" s="422" t="inlineStr">
        <is>
          <t>&gt; 1  year and &lt;= 1,5 years</t>
        </is>
      </c>
      <c r="C26" s="423" t="n"/>
      <c r="D26" s="424" t="n">
        <v>420</v>
      </c>
      <c r="E26" s="425" t="n">
        <v>158.335</v>
      </c>
      <c r="F26" s="424" t="n">
        <v>643</v>
      </c>
      <c r="G26" s="425" t="n">
        <v>107.204</v>
      </c>
    </row>
    <row customHeight="1" ht="12.8" r="27" s="349">
      <c r="A27" s="365" t="n">
        <v>1</v>
      </c>
      <c r="B27" s="422" t="inlineStr">
        <is>
          <t>&gt; 1,5 years and &lt;= 2 years</t>
        </is>
      </c>
      <c r="C27" s="422" t="n"/>
      <c r="D27" s="426" t="n">
        <v>290</v>
      </c>
      <c r="E27" s="427" t="n">
        <v>130.953</v>
      </c>
      <c r="F27" s="426" t="n">
        <v>75</v>
      </c>
      <c r="G27" s="427" t="n">
        <v>78.706</v>
      </c>
    </row>
    <row customHeight="1" ht="12.8" r="28" s="349">
      <c r="A28" s="365" t="n">
        <v>1</v>
      </c>
      <c r="B28" s="422" t="inlineStr">
        <is>
          <t>&gt; 2 years and &lt;= 3 years</t>
        </is>
      </c>
      <c r="C28" s="422" t="n"/>
      <c r="D28" s="426" t="n">
        <v>349.915</v>
      </c>
      <c r="E28" s="427" t="n">
        <v>556.6950000000001</v>
      </c>
      <c r="F28" s="426" t="n">
        <v>715</v>
      </c>
      <c r="G28" s="427" t="n">
        <v>220.969</v>
      </c>
    </row>
    <row customHeight="1" ht="12.8" r="29" s="349">
      <c r="A29" s="365" t="n">
        <v>1</v>
      </c>
      <c r="B29" s="422" t="inlineStr">
        <is>
          <t>&gt; 3 years and &lt;= 4 years</t>
        </is>
      </c>
      <c r="C29" s="422" t="n"/>
      <c r="D29" s="426" t="n">
        <v>561.953</v>
      </c>
      <c r="E29" s="427" t="n">
        <v>275.584</v>
      </c>
      <c r="F29" s="426" t="n">
        <v>348.701</v>
      </c>
      <c r="G29" s="427" t="n">
        <v>198.892</v>
      </c>
    </row>
    <row customHeight="1" ht="12.8" r="30" s="349">
      <c r="A30" s="365" t="n">
        <v>1</v>
      </c>
      <c r="B30" s="422" t="inlineStr">
        <is>
          <t>&gt; 4 years and &lt;= 5 years</t>
        </is>
      </c>
      <c r="C30" s="422" t="n"/>
      <c r="D30" s="426" t="n">
        <v>324.045</v>
      </c>
      <c r="E30" s="427" t="n">
        <v>327.876</v>
      </c>
      <c r="F30" s="426" t="n">
        <v>310.958</v>
      </c>
      <c r="G30" s="427" t="n">
        <v>302.184</v>
      </c>
    </row>
    <row customHeight="1" ht="12.8" r="31" s="349">
      <c r="A31" s="365" t="n">
        <v>1</v>
      </c>
      <c r="B31" s="422" t="inlineStr">
        <is>
          <t>&gt; 5 years and &lt;= 10 years</t>
        </is>
      </c>
      <c r="C31" s="423" t="n"/>
      <c r="D31" s="424" t="n">
        <v>901.874</v>
      </c>
      <c r="E31" s="425" t="n">
        <v>1501.909</v>
      </c>
      <c r="F31" s="424" t="n">
        <v>718.927</v>
      </c>
      <c r="G31" s="425" t="n">
        <v>1452.435</v>
      </c>
    </row>
    <row customHeight="1" ht="12.8" r="32" s="349">
      <c r="A32" s="365" t="n">
        <v>1</v>
      </c>
      <c r="B32" s="422" t="inlineStr">
        <is>
          <t>&gt; 10 years</t>
        </is>
      </c>
      <c r="C32" s="423" t="n"/>
      <c r="D32" s="426" t="n">
        <v>395.645</v>
      </c>
      <c r="E32" s="427" t="n">
        <v>1332.265</v>
      </c>
      <c r="F32" s="426" t="n">
        <v>394.733</v>
      </c>
      <c r="G32" s="427" t="n">
        <v>1401.544</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0</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0</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10.3</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882.857</v>
      </c>
      <c r="E12" s="440" t="n">
        <v>951.217</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141.864</v>
      </c>
      <c r="E21" s="425" t="n">
        <v>115.986</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2173.602</v>
      </c>
      <c r="E22" s="440" t="n">
        <v>1747.849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2054.982</v>
      </c>
      <c r="E23" s="446" t="n">
        <v>2329.273</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v>
      </c>
      <c r="H16" s="490" t="n">
        <v>0</v>
      </c>
      <c r="I16" s="490" t="n">
        <v>0</v>
      </c>
      <c r="J16" s="490" t="n">
        <v>0</v>
      </c>
      <c r="K16" s="490" t="n">
        <v>0</v>
      </c>
      <c r="L16" s="490">
        <f>SUM(M16:R16)</f>
        <v/>
      </c>
      <c r="M16" s="490" t="n">
        <v>799.1130000000001</v>
      </c>
      <c r="N16" s="490" t="n">
        <v>0</v>
      </c>
      <c r="O16" s="490" t="n">
        <v>0</v>
      </c>
      <c r="P16" s="490" t="n">
        <v>94.044</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780.255</v>
      </c>
      <c r="N17" s="492" t="n">
        <v>64.79600000000001</v>
      </c>
      <c r="O17" s="492" t="n">
        <v>0</v>
      </c>
      <c r="P17" s="492" t="n">
        <v>106.166</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0</v>
      </c>
      <c r="H18" s="490" t="n">
        <v>0</v>
      </c>
      <c r="I18" s="490" t="n">
        <v>0</v>
      </c>
      <c r="J18" s="490" t="n">
        <v>0</v>
      </c>
      <c r="K18" s="490" t="n">
        <v>0</v>
      </c>
      <c r="L18" s="490">
        <f>SUM(M18:R18)</f>
        <v/>
      </c>
      <c r="M18" s="490" t="n">
        <v>278.299</v>
      </c>
      <c r="N18" s="490" t="n">
        <v>0</v>
      </c>
      <c r="O18" s="490" t="n">
        <v>0</v>
      </c>
      <c r="P18" s="490" t="n">
        <v>94.044</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213.7</v>
      </c>
      <c r="N19" s="492" t="n">
        <v>0</v>
      </c>
      <c r="O19" s="492" t="n">
        <v>0</v>
      </c>
      <c r="P19" s="492" t="n">
        <v>106.166</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520.814</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566.5550000000001</v>
      </c>
      <c r="N37" s="492" t="n">
        <v>64.79600000000001</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664.84</v>
      </c>
      <c r="G12" s="533" t="n">
        <v>0</v>
      </c>
      <c r="H12" s="490" t="n">
        <v>546.997</v>
      </c>
      <c r="I12" s="490" t="n">
        <v>2541.516</v>
      </c>
      <c r="J12" s="534" t="n">
        <v>608.46</v>
      </c>
      <c r="K12" s="533" t="n">
        <v>558.511</v>
      </c>
      <c r="L12" s="490" t="n">
        <v>8.636000000000001</v>
      </c>
      <c r="M12" s="490" t="n">
        <v>0</v>
      </c>
      <c r="N12" s="535" t="n">
        <v>106.329</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824.8050000000001</v>
      </c>
      <c r="G13" s="538" t="n">
        <v>50</v>
      </c>
      <c r="H13" s="539" t="n">
        <v>479.262</v>
      </c>
      <c r="I13" s="539" t="n">
        <v>2034.883</v>
      </c>
      <c r="J13" s="540" t="n">
        <v>795.3100000000001</v>
      </c>
      <c r="K13" s="538" t="n">
        <v>754.1460000000001</v>
      </c>
      <c r="L13" s="539" t="n">
        <v>8.541</v>
      </c>
      <c r="M13" s="539" t="n">
        <v>0.307</v>
      </c>
      <c r="N13" s="541" t="n">
        <v>70.65900000000001</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114.126</v>
      </c>
      <c r="G14" s="533" t="n">
        <v>0</v>
      </c>
      <c r="H14" s="490" t="n">
        <v>534.412</v>
      </c>
      <c r="I14" s="490" t="n">
        <v>2449.707</v>
      </c>
      <c r="J14" s="534" t="n">
        <v>608.46</v>
      </c>
      <c r="K14" s="533" t="n">
        <v>114.126</v>
      </c>
      <c r="L14" s="490" t="n">
        <v>0</v>
      </c>
      <c r="M14" s="490" t="n">
        <v>0</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167.231</v>
      </c>
      <c r="G15" s="538" t="n">
        <v>0</v>
      </c>
      <c r="H15" s="539" t="n">
        <v>466.816</v>
      </c>
      <c r="I15" s="539" t="n">
        <v>1926.05</v>
      </c>
      <c r="J15" s="540" t="n">
        <v>795.3100000000001</v>
      </c>
      <c r="K15" s="538" t="n">
        <v>167.231</v>
      </c>
      <c r="L15" s="539" t="n">
        <v>0</v>
      </c>
      <c r="M15" s="539" t="n">
        <v>0.307</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106.329</v>
      </c>
      <c r="G26" s="533" t="n">
        <v>0</v>
      </c>
      <c r="H26" s="490" t="n">
        <v>0</v>
      </c>
      <c r="I26" s="490" t="n">
        <v>0</v>
      </c>
      <c r="J26" s="534" t="n">
        <v>0</v>
      </c>
      <c r="K26" s="533" t="n">
        <v>0</v>
      </c>
      <c r="L26" s="490" t="n">
        <v>0</v>
      </c>
      <c r="M26" s="490" t="n">
        <v>0</v>
      </c>
      <c r="N26" s="535" t="n">
        <v>106.329</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70.65900000000001</v>
      </c>
      <c r="G27" s="538" t="n">
        <v>0</v>
      </c>
      <c r="H27" s="539" t="n">
        <v>0</v>
      </c>
      <c r="I27" s="539" t="n">
        <v>0</v>
      </c>
      <c r="J27" s="540" t="n">
        <v>0</v>
      </c>
      <c r="K27" s="538" t="n">
        <v>0</v>
      </c>
      <c r="L27" s="539" t="n">
        <v>0</v>
      </c>
      <c r="M27" s="539" t="n">
        <v>0</v>
      </c>
      <c r="N27" s="541" t="n">
        <v>70.65900000000001</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2.711</v>
      </c>
      <c r="G33" s="538" t="n">
        <v>0</v>
      </c>
      <c r="H33" s="539" t="n">
        <v>0</v>
      </c>
      <c r="I33" s="539" t="n">
        <v>0</v>
      </c>
      <c r="J33" s="540" t="n">
        <v>0</v>
      </c>
      <c r="K33" s="538" t="n">
        <v>2.711</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206.37</v>
      </c>
      <c r="G34" s="533" t="n">
        <v>0</v>
      </c>
      <c r="H34" s="490" t="n">
        <v>0</v>
      </c>
      <c r="I34" s="490" t="n">
        <v>0</v>
      </c>
      <c r="J34" s="534" t="n">
        <v>0</v>
      </c>
      <c r="K34" s="533" t="n">
        <v>206.37</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268.811</v>
      </c>
      <c r="G35" s="538" t="n">
        <v>0</v>
      </c>
      <c r="H35" s="539" t="n">
        <v>0</v>
      </c>
      <c r="I35" s="539" t="n">
        <v>0</v>
      </c>
      <c r="J35" s="540" t="n">
        <v>0</v>
      </c>
      <c r="K35" s="538" t="n">
        <v>268.811</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91.809</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108.833</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133.33</v>
      </c>
      <c r="G52" s="533" t="n">
        <v>0</v>
      </c>
      <c r="H52" s="490" t="n">
        <v>0</v>
      </c>
      <c r="I52" s="490" t="n">
        <v>0</v>
      </c>
      <c r="J52" s="534" t="n">
        <v>0</v>
      </c>
      <c r="K52" s="533" t="n">
        <v>133.33</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147.642</v>
      </c>
      <c r="G53" s="538" t="n">
        <v>0</v>
      </c>
      <c r="H53" s="539" t="n">
        <v>0</v>
      </c>
      <c r="I53" s="539" t="n">
        <v>0</v>
      </c>
      <c r="J53" s="540" t="n">
        <v>0</v>
      </c>
      <c r="K53" s="538" t="n">
        <v>147.642</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50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12.585</v>
      </c>
      <c r="I68" s="490" t="n">
        <v>0</v>
      </c>
      <c r="J68" s="534" t="n">
        <v>0</v>
      </c>
      <c r="K68" s="533" t="n">
        <v>0</v>
      </c>
      <c r="L68" s="490" t="n">
        <v>8.636000000000001</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12.446</v>
      </c>
      <c r="I69" s="539" t="n">
        <v>0</v>
      </c>
      <c r="J69" s="540" t="n">
        <v>0</v>
      </c>
      <c r="K69" s="538" t="n">
        <v>0</v>
      </c>
      <c r="L69" s="539" t="n">
        <v>8.541</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37.5</v>
      </c>
      <c r="G76" s="533" t="n">
        <v>0</v>
      </c>
      <c r="H76" s="490" t="n">
        <v>0</v>
      </c>
      <c r="I76" s="490" t="n">
        <v>0</v>
      </c>
      <c r="J76" s="534" t="n">
        <v>0</v>
      </c>
      <c r="K76" s="533" t="n">
        <v>37.5</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50</v>
      </c>
      <c r="G77" s="538" t="n">
        <v>0</v>
      </c>
      <c r="H77" s="539" t="n">
        <v>0</v>
      </c>
      <c r="I77" s="539" t="n">
        <v>0</v>
      </c>
      <c r="J77" s="540" t="n">
        <v>0</v>
      </c>
      <c r="K77" s="538" t="n">
        <v>50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67.185</v>
      </c>
      <c r="G80" s="533" t="n">
        <v>0</v>
      </c>
      <c r="H80" s="490" t="n">
        <v>0</v>
      </c>
      <c r="I80" s="490" t="n">
        <v>0</v>
      </c>
      <c r="J80" s="534" t="n">
        <v>0</v>
      </c>
      <c r="K80" s="533" t="n">
        <v>67.185</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117.751</v>
      </c>
      <c r="G81" s="538" t="n">
        <v>0</v>
      </c>
      <c r="H81" s="539" t="n">
        <v>0</v>
      </c>
      <c r="I81" s="539" t="n">
        <v>0</v>
      </c>
      <c r="J81" s="540" t="n">
        <v>0</v>
      </c>
      <c r="K81" s="538" t="n">
        <v>117.751</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25</v>
      </c>
      <c r="F13" s="490" t="n">
        <v>0</v>
      </c>
      <c r="G13" s="490" t="n">
        <v>25</v>
      </c>
      <c r="H13" s="490" t="n">
        <v>0</v>
      </c>
      <c r="I13" s="535" t="n">
        <v>0</v>
      </c>
    </row>
    <row customHeight="1" ht="12.8" r="14" s="349">
      <c r="B14" s="604" t="n"/>
      <c r="C14" s="439" t="n"/>
      <c r="D14" s="439">
        <f>"Jahr "&amp;(AktJahr-1)</f>
        <v/>
      </c>
      <c r="E14" s="536" t="n">
        <v>35</v>
      </c>
      <c r="F14" s="539" t="n">
        <v>0</v>
      </c>
      <c r="G14" s="539" t="n">
        <v>10</v>
      </c>
      <c r="H14" s="539" t="n">
        <v>0</v>
      </c>
      <c r="I14" s="541" t="n">
        <v>25</v>
      </c>
    </row>
    <row customHeight="1" ht="12.8" r="15" s="349">
      <c r="B15" s="604" t="inlineStr">
        <is>
          <t>DE</t>
        </is>
      </c>
      <c r="C15" s="488" t="inlineStr">
        <is>
          <t>Germany</t>
        </is>
      </c>
      <c r="D15" s="489">
        <f>$D$13</f>
        <v/>
      </c>
      <c r="E15" s="531" t="n">
        <v>25</v>
      </c>
      <c r="F15" s="490" t="n">
        <v>0</v>
      </c>
      <c r="G15" s="490" t="n">
        <v>25</v>
      </c>
      <c r="H15" s="490" t="n">
        <v>0</v>
      </c>
      <c r="I15" s="535" t="n">
        <v>0</v>
      </c>
    </row>
    <row customHeight="1" ht="12.8" r="16" s="349">
      <c r="B16" s="604" t="n"/>
      <c r="C16" s="439" t="n"/>
      <c r="D16" s="439">
        <f>$D$14</f>
        <v/>
      </c>
      <c r="E16" s="536" t="n">
        <v>35</v>
      </c>
      <c r="F16" s="539" t="n">
        <v>0</v>
      </c>
      <c r="G16" s="539" t="n">
        <v>10</v>
      </c>
      <c r="H16" s="539" t="n">
        <v>0</v>
      </c>
      <c r="I16" s="541" t="n">
        <v>25</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