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5">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6762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PSD Bank Rhein-Ruhr eG</t>
        </is>
      </c>
      <c r="H2" s="4" t="n"/>
      <c r="I2" s="4" t="n"/>
    </row>
    <row r="3" ht="15" customHeight="1" s="396">
      <c r="G3" s="5" t="inlineStr">
        <is>
          <t>Bismarckstr. 102</t>
        </is>
      </c>
      <c r="H3" s="6" t="n"/>
      <c r="I3" s="6" t="n"/>
    </row>
    <row r="4" ht="15" customHeight="1" s="396">
      <c r="G4" s="5" t="inlineStr">
        <is>
          <t>40210 Düsseldorf</t>
        </is>
      </c>
      <c r="H4" s="6" t="n"/>
      <c r="I4" s="6" t="n"/>
      <c r="J4" s="7" t="n"/>
    </row>
    <row r="5" ht="15" customHeight="1" s="396">
      <c r="G5" s="5" t="inlineStr">
        <is>
          <t>Telefon: +49 211 1707-9922</t>
        </is>
      </c>
      <c r="H5" s="6" t="n"/>
      <c r="I5" s="6" t="n"/>
      <c r="J5" s="7" t="n"/>
    </row>
    <row r="6" ht="15" customHeight="1" s="396">
      <c r="G6" s="5" t="inlineStr">
        <is>
          <t>Telefax: +49 211 1707-9822</t>
        </is>
      </c>
      <c r="H6" s="6" t="n"/>
      <c r="I6" s="6" t="n"/>
      <c r="J6" s="7" t="n"/>
    </row>
    <row r="7" ht="15" customHeight="1" s="396">
      <c r="G7" s="5" t="inlineStr">
        <is>
          <t>E-Mail: info@psd-rhein-ruhr.de</t>
        </is>
      </c>
      <c r="H7" s="6" t="n"/>
      <c r="I7" s="6" t="n"/>
    </row>
    <row r="8" ht="14.1" customFormat="1" customHeight="1" s="391">
      <c r="A8" s="9" t="n"/>
      <c r="G8" s="5" t="inlineStr">
        <is>
          <t>Internet: http://www.psd-rhein-ruhr.de</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424</v>
      </c>
      <c r="E21" s="27" t="n">
        <v>359</v>
      </c>
      <c r="F21" s="26" t="n">
        <v>369.28371956</v>
      </c>
      <c r="G21" s="27" t="n">
        <v>377.73264977</v>
      </c>
      <c r="H21" s="26" t="n">
        <v>304.37402258</v>
      </c>
      <c r="I21" s="27" t="n">
        <v>304.94131354</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698.3100766199999</v>
      </c>
      <c r="E23" s="35" t="n">
        <v>594.7343387100001</v>
      </c>
      <c r="F23" s="34" t="n">
        <v>631.56086133</v>
      </c>
      <c r="G23" s="35" t="n">
        <v>661.53402009</v>
      </c>
      <c r="H23" s="34" t="n">
        <v>537.87126718</v>
      </c>
      <c r="I23" s="35" t="n">
        <v>556.27825324</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19.15908775</v>
      </c>
      <c r="E27" s="31" t="n">
        <v>0</v>
      </c>
      <c r="F27" s="30" t="n">
        <v>15.10148619</v>
      </c>
      <c r="G27" s="31" t="n">
        <v>0</v>
      </c>
      <c r="H27" s="30" t="n">
        <v>12.67552371</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255.15098887</v>
      </c>
      <c r="E29" s="39" t="n">
        <v>0</v>
      </c>
      <c r="F29" s="38" t="n">
        <v>247.17565558</v>
      </c>
      <c r="G29" s="39" t="n">
        <v>0</v>
      </c>
      <c r="H29" s="38" t="n">
        <v>220.82172089</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274.31007662</v>
      </c>
      <c r="E31" s="48" t="n">
        <v>235.73433871</v>
      </c>
      <c r="F31" s="47" t="n">
        <v>262.27714177</v>
      </c>
      <c r="G31" s="48" t="n">
        <v>283.80137032</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0</v>
      </c>
      <c r="E39" s="35" t="n">
        <v>0</v>
      </c>
      <c r="F39" s="34" t="n">
        <v>0</v>
      </c>
      <c r="G39" s="35" t="n">
        <v>0</v>
      </c>
      <c r="H39" s="34" t="n">
        <v>0</v>
      </c>
      <c r="I39" s="35" t="n">
        <v>0</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0</v>
      </c>
      <c r="E43" s="31" t="n">
        <v>0</v>
      </c>
      <c r="F43" s="30" t="n">
        <v>0</v>
      </c>
      <c r="G43" s="31" t="n">
        <v>0</v>
      </c>
      <c r="H43" s="30" t="n">
        <v>0</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0</v>
      </c>
      <c r="E45" s="39" t="n">
        <v>0</v>
      </c>
      <c r="F45" s="38" t="n">
        <v>0</v>
      </c>
      <c r="G45" s="39" t="n">
        <v>0</v>
      </c>
      <c r="H45" s="38" t="n">
        <v>0</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c r="G15" s="147" t="n">
        <v>0</v>
      </c>
      <c r="H15" s="108" t="n"/>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424</v>
      </c>
      <c r="E9" s="234" t="n">
        <v>359</v>
      </c>
    </row>
    <row r="10" ht="20.1" customFormat="1" customHeight="1" s="189" thickBot="1">
      <c r="B10" s="275" t="inlineStr">
        <is>
          <t>davon Anteil festverzinslicher Pfandbriefe
§ 28 Abs. 1 Nr. 13  (gewichteter Durchschnitt)</t>
        </is>
      </c>
      <c r="C10" s="190" t="inlineStr">
        <is>
          <t>%</t>
        </is>
      </c>
      <c r="D10" s="191" t="n">
        <v>100</v>
      </c>
      <c r="E10" s="235" t="n">
        <v>100</v>
      </c>
    </row>
    <row r="11" ht="8.1" customHeight="1" s="396" thickBot="1">
      <c r="B11" s="231" t="n"/>
      <c r="C11" s="24" t="n"/>
      <c r="D11" s="24" t="n"/>
      <c r="E11" s="236" t="n"/>
    </row>
    <row r="12" ht="15.95" customHeight="1" s="396">
      <c r="B12" s="273" t="inlineStr">
        <is>
          <t>Deckungsmasse</t>
        </is>
      </c>
      <c r="C12" s="276" t="inlineStr">
        <is>
          <t>(Mio. €)</t>
        </is>
      </c>
      <c r="D12" s="233" t="n">
        <v>698.3100766199999</v>
      </c>
      <c r="E12" s="234" t="n">
        <v>594.7343387100001</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100</v>
      </c>
      <c r="E18" s="238" t="n">
        <v>100</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0</v>
      </c>
      <c r="E20" s="238" t="n">
        <v>0</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0</v>
      </c>
      <c r="E23" s="238" t="n">
        <v>0</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0</v>
      </c>
      <c r="E27" s="238" t="n">
        <v>0</v>
      </c>
    </row>
    <row r="28" ht="12.75" customHeight="1" s="396">
      <c r="B28" s="481" t="n"/>
      <c r="C28" s="195" t="inlineStr">
        <is>
          <t>USD</t>
        </is>
      </c>
      <c r="D28" s="194" t="n">
        <v>0</v>
      </c>
      <c r="E28" s="238" t="n">
        <v>0</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4.65</v>
      </c>
      <c r="E30" s="238" t="n">
        <v>4.27</v>
      </c>
    </row>
    <row r="31" ht="20.1" customHeight="1" s="396">
      <c r="B31" s="196" t="inlineStr">
        <is>
          <t xml:space="preserve">durchschnittlicher gewichteter Beleihungsauslauf
§ 28 Abs. 2 Nr. 3  </t>
        </is>
      </c>
      <c r="C31" s="195" t="inlineStr">
        <is>
          <t>%</t>
        </is>
      </c>
      <c r="D31" s="194" t="n">
        <v>51.01</v>
      </c>
      <c r="E31" s="238" t="n">
        <v>50.83</v>
      </c>
    </row>
    <row r="32" ht="20.1" customHeight="1" s="396" thickBot="1">
      <c r="B32" s="197" t="inlineStr">
        <is>
          <t>durchschnittlicher gewichteter Beleihungsauslauf auf Marktwertbasis
- freiwillige Angabe -  (Durchschnitt)</t>
        </is>
      </c>
      <c r="C32" s="247" t="inlineStr">
        <is>
          <t>%</t>
        </is>
      </c>
      <c r="D32" s="240" t="n">
        <v>0</v>
      </c>
      <c r="E32" s="241" t="n">
        <v>0</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0</v>
      </c>
      <c r="E35" s="238" t="n">
        <v>0</v>
      </c>
    </row>
    <row r="36" ht="30" customHeight="1" s="396">
      <c r="A36" s="244" t="n"/>
      <c r="B36" s="268" t="inlineStr">
        <is>
          <t>Tag, an dem sich die größte negative Summe ergibt</t>
        </is>
      </c>
      <c r="C36" s="193" t="inlineStr">
        <is>
          <t>Tag (1-180)</t>
        </is>
      </c>
      <c r="D36" s="194" t="n">
        <v>0</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11.353520927</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0</v>
      </c>
      <c r="E52" s="250" t="n">
        <v>0</v>
      </c>
    </row>
    <row r="53" ht="22.5" customHeight="1" s="396" thickBot="1">
      <c r="A53" s="244" t="n">
        <v>1</v>
      </c>
      <c r="B53" s="275" t="inlineStr">
        <is>
          <t>davon Anteil festverzinslicher Pfandbriefe
§ 28 Abs. 1 Nr. 13 (gewichteter Durchschnitt)</t>
        </is>
      </c>
      <c r="C53" s="190" t="inlineStr">
        <is>
          <t>%</t>
        </is>
      </c>
      <c r="D53" s="191" t="n">
        <v>0</v>
      </c>
      <c r="E53" s="235" t="n">
        <v>0</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0</v>
      </c>
      <c r="E55" s="250" t="n">
        <v>0</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0</v>
      </c>
      <c r="E59" s="238" t="n">
        <v>0</v>
      </c>
    </row>
    <row r="60" ht="12.75" customHeight="1" s="396">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396">
      <c r="A61" s="244" t="n"/>
      <c r="B61" s="481" t="n"/>
      <c r="C61" s="195" t="inlineStr">
        <is>
          <t>CHF</t>
        </is>
      </c>
      <c r="D61" s="194" t="n">
        <v>0</v>
      </c>
      <c r="E61" s="238" t="n">
        <v>0</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0</v>
      </c>
      <c r="E64" s="238" t="n">
        <v>0</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0</v>
      </c>
      <c r="E66" s="238" t="n">
        <v>0</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0</v>
      </c>
      <c r="E69" s="238" t="n">
        <v>0</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396">
      <c r="A74" s="244" t="n"/>
      <c r="B74" s="268" t="inlineStr">
        <is>
          <t>Tag, an dem sich die größte negative Summe ergibt</t>
        </is>
      </c>
      <c r="C74" s="193" t="inlineStr">
        <is>
          <t>Tag (1-180)</t>
        </is>
      </c>
      <c r="D74" s="194" t="n">
        <v>0</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13.5" customHeight="1" s="396" thickBot="1">
      <c r="B10" s="256" t="inlineStr">
        <is>
          <t>ISIN</t>
        </is>
      </c>
      <c r="C10" s="228" t="inlineStr">
        <is>
          <t>(Mio. €)</t>
        </is>
      </c>
      <c r="D10" s="229" t="n">
        <v>0</v>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13.5" customHeight="1" s="396" thickBot="1">
      <c r="B15" s="256" t="inlineStr">
        <is>
          <t>ISIN</t>
        </is>
      </c>
      <c r="C15" s="228" t="inlineStr">
        <is>
          <t>(Mio. €)</t>
        </is>
      </c>
      <c r="D15" s="229" t="n">
        <v>0</v>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28.10.2022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PSDRR</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PSD Bank Rhein-Ruhr eG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s</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0</v>
      </c>
      <c r="E11" s="69" t="n">
        <v>15.08056769</v>
      </c>
      <c r="F11" s="68" t="n">
        <v>10</v>
      </c>
      <c r="G11" s="69" t="n">
        <v>27.22089618</v>
      </c>
      <c r="I11" s="68" t="n">
        <v>0</v>
      </c>
      <c r="J11" s="69" t="n">
        <v>0</v>
      </c>
    </row>
    <row r="12" ht="12.75" customHeight="1" s="396">
      <c r="A12" s="17" t="n">
        <v>0</v>
      </c>
      <c r="B12" s="401" t="inlineStr">
        <is>
          <t>&gt; 0,5 Jahre und &lt;= 1 Jahr</t>
        </is>
      </c>
      <c r="C12" s="402" t="n"/>
      <c r="D12" s="68" t="n">
        <v>0</v>
      </c>
      <c r="E12" s="69" t="n">
        <v>14.32055143</v>
      </c>
      <c r="F12" s="68" t="n">
        <v>10</v>
      </c>
      <c r="G12" s="69" t="n">
        <v>9.841131799999999</v>
      </c>
      <c r="I12" s="68" t="n">
        <v>0</v>
      </c>
      <c r="J12" s="69" t="n">
        <v>0</v>
      </c>
    </row>
    <row r="13" ht="12.75" customHeight="1" s="396">
      <c r="A13" s="17" t="n"/>
      <c r="B13" s="401" t="inlineStr">
        <is>
          <t>&gt; 1 Jahr und &lt;= 1,5 Jahre</t>
        </is>
      </c>
      <c r="C13" s="402" t="n"/>
      <c r="D13" s="68" t="n">
        <v>5</v>
      </c>
      <c r="E13" s="69" t="n">
        <v>14.79244278</v>
      </c>
      <c r="F13" s="68" t="n">
        <v>0</v>
      </c>
      <c r="G13" s="69" t="n">
        <v>11.86261523</v>
      </c>
      <c r="I13" s="68" t="n">
        <v>0</v>
      </c>
      <c r="J13" s="69" t="n">
        <v>0</v>
      </c>
    </row>
    <row r="14" ht="12.75" customHeight="1" s="396">
      <c r="A14" s="17" t="n">
        <v>0</v>
      </c>
      <c r="B14" s="401" t="inlineStr">
        <is>
          <t>&gt; 1,5 Jahre und &lt;= 2 Jahre</t>
        </is>
      </c>
      <c r="C14" s="401" t="n"/>
      <c r="D14" s="70" t="n">
        <v>0</v>
      </c>
      <c r="E14" s="243" t="n">
        <v>15.52047494</v>
      </c>
      <c r="F14" s="70" t="n">
        <v>0</v>
      </c>
      <c r="G14" s="243" t="n">
        <v>12.37978007</v>
      </c>
      <c r="I14" s="68" t="n">
        <v>0</v>
      </c>
      <c r="J14" s="69" t="n">
        <v>0</v>
      </c>
    </row>
    <row r="15" ht="12.75" customHeight="1" s="396">
      <c r="A15" s="17" t="n">
        <v>0</v>
      </c>
      <c r="B15" s="401" t="inlineStr">
        <is>
          <t>&gt; 2 Jahre und &lt;= 3 Jahre</t>
        </is>
      </c>
      <c r="C15" s="401" t="n"/>
      <c r="D15" s="70" t="n">
        <v>25</v>
      </c>
      <c r="E15" s="243" t="n">
        <v>57.98332831</v>
      </c>
      <c r="F15" s="70" t="n">
        <v>5</v>
      </c>
      <c r="G15" s="243" t="n">
        <v>28.08395335</v>
      </c>
      <c r="I15" s="68" t="n">
        <v>5</v>
      </c>
      <c r="J15" s="69" t="n">
        <v>0</v>
      </c>
    </row>
    <row r="16" ht="12.75" customHeight="1" s="396">
      <c r="A16" s="17" t="n">
        <v>0</v>
      </c>
      <c r="B16" s="401" t="inlineStr">
        <is>
          <t>&gt; 3 Jahre und &lt;= 4 Jahre</t>
        </is>
      </c>
      <c r="C16" s="401" t="n"/>
      <c r="D16" s="70" t="n">
        <v>5</v>
      </c>
      <c r="E16" s="243" t="n">
        <v>54.36121697</v>
      </c>
      <c r="F16" s="70" t="n">
        <v>25</v>
      </c>
      <c r="G16" s="243" t="n">
        <v>53.76386435000001</v>
      </c>
      <c r="I16" s="68" t="n">
        <v>25</v>
      </c>
      <c r="J16" s="69" t="n">
        <v>0</v>
      </c>
    </row>
    <row r="17" ht="12.75" customHeight="1" s="396">
      <c r="A17" s="17" t="n">
        <v>0</v>
      </c>
      <c r="B17" s="401" t="inlineStr">
        <is>
          <t>&gt; 4 Jahre und &lt;= 5 Jahre</t>
        </is>
      </c>
      <c r="C17" s="401" t="n"/>
      <c r="D17" s="70" t="n">
        <v>15</v>
      </c>
      <c r="E17" s="243" t="n">
        <v>53.13492656</v>
      </c>
      <c r="F17" s="70" t="n">
        <v>5</v>
      </c>
      <c r="G17" s="243" t="n">
        <v>51.58505917</v>
      </c>
      <c r="I17" s="68" t="n">
        <v>5</v>
      </c>
      <c r="J17" s="69" t="n">
        <v>0</v>
      </c>
    </row>
    <row r="18" ht="12.75" customHeight="1" s="396">
      <c r="A18" s="17" t="n">
        <v>0</v>
      </c>
      <c r="B18" s="401" t="inlineStr">
        <is>
          <t>&gt; 5 Jahre und &lt;= 10 Jahre</t>
        </is>
      </c>
      <c r="C18" s="402" t="n"/>
      <c r="D18" s="68" t="n">
        <v>196</v>
      </c>
      <c r="E18" s="69" t="n">
        <v>267.44935579</v>
      </c>
      <c r="F18" s="68" t="n">
        <v>148</v>
      </c>
      <c r="G18" s="69" t="n">
        <v>232.81344326</v>
      </c>
      <c r="I18" s="68" t="n">
        <v>163</v>
      </c>
      <c r="J18" s="69" t="n">
        <v>0</v>
      </c>
    </row>
    <row r="19" ht="12.75" customHeight="1" s="396">
      <c r="A19" s="17" t="n">
        <v>0</v>
      </c>
      <c r="B19" s="401" t="inlineStr">
        <is>
          <t>&gt; 10 Jahre</t>
        </is>
      </c>
      <c r="C19" s="402" t="n"/>
      <c r="D19" s="68" t="n">
        <v>178</v>
      </c>
      <c r="E19" s="69" t="n">
        <v>205.66721215</v>
      </c>
      <c r="F19" s="68" t="n">
        <v>156</v>
      </c>
      <c r="G19" s="69" t="n">
        <v>167.1835953</v>
      </c>
      <c r="I19" s="68" t="n">
        <v>226</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0</v>
      </c>
      <c r="E24" s="69" t="n">
        <v>0</v>
      </c>
      <c r="F24" s="68" t="n">
        <v>0</v>
      </c>
      <c r="G24" s="69" t="n">
        <v>0</v>
      </c>
      <c r="I24" s="68" t="n">
        <v>0</v>
      </c>
      <c r="J24" s="69" t="n">
        <v>0</v>
      </c>
    </row>
    <row r="25" ht="12.75" customHeight="1" s="396">
      <c r="A25" s="17" t="n"/>
      <c r="B25" s="401" t="inlineStr">
        <is>
          <t>&gt; 0,5 Jahre und &lt;= 1 Jahr</t>
        </is>
      </c>
      <c r="C25" s="402" t="n"/>
      <c r="D25" s="68" t="n">
        <v>0</v>
      </c>
      <c r="E25" s="69" t="n">
        <v>0</v>
      </c>
      <c r="F25" s="68" t="n">
        <v>0</v>
      </c>
      <c r="G25" s="69" t="n">
        <v>0</v>
      </c>
      <c r="I25" s="68" t="n">
        <v>0</v>
      </c>
      <c r="J25" s="69" t="n">
        <v>0</v>
      </c>
    </row>
    <row r="26" ht="12.75" customHeight="1" s="396">
      <c r="A26" s="17" t="n">
        <v>1</v>
      </c>
      <c r="B26" s="401" t="inlineStr">
        <is>
          <t>&gt; 1 Jahr und &lt;= 1,5 Jahre</t>
        </is>
      </c>
      <c r="C26" s="402" t="n"/>
      <c r="D26" s="68" t="n">
        <v>0</v>
      </c>
      <c r="E26" s="69" t="n">
        <v>0</v>
      </c>
      <c r="F26" s="68" t="n">
        <v>0</v>
      </c>
      <c r="G26" s="69" t="n">
        <v>0</v>
      </c>
      <c r="I26" s="68" t="n">
        <v>0</v>
      </c>
      <c r="J26" s="69" t="n">
        <v>0</v>
      </c>
    </row>
    <row r="27" ht="12.75" customHeight="1" s="396">
      <c r="A27" s="17" t="n">
        <v>1</v>
      </c>
      <c r="B27" s="401" t="inlineStr">
        <is>
          <t>&gt; 1,5 Jahre und &lt;= 2 Jahre</t>
        </is>
      </c>
      <c r="C27" s="401" t="n"/>
      <c r="D27" s="70" t="n">
        <v>0</v>
      </c>
      <c r="E27" s="243" t="n">
        <v>0</v>
      </c>
      <c r="F27" s="70" t="n">
        <v>0</v>
      </c>
      <c r="G27" s="243" t="n">
        <v>0</v>
      </c>
      <c r="I27" s="68" t="n">
        <v>0</v>
      </c>
      <c r="J27" s="69" t="n">
        <v>0</v>
      </c>
    </row>
    <row r="28" ht="12.75" customHeight="1" s="396">
      <c r="A28" s="17" t="n">
        <v>1</v>
      </c>
      <c r="B28" s="401" t="inlineStr">
        <is>
          <t>&gt; 2 Jahre und &lt;= 3 Jahre</t>
        </is>
      </c>
      <c r="C28" s="401" t="n"/>
      <c r="D28" s="70" t="n">
        <v>0</v>
      </c>
      <c r="E28" s="243" t="n">
        <v>0</v>
      </c>
      <c r="F28" s="70" t="n">
        <v>0</v>
      </c>
      <c r="G28" s="243" t="n">
        <v>0</v>
      </c>
      <c r="I28" s="68" t="n">
        <v>0</v>
      </c>
      <c r="J28" s="69" t="n">
        <v>0</v>
      </c>
    </row>
    <row r="29" ht="12.75" customHeight="1" s="396">
      <c r="A29" s="17" t="n">
        <v>1</v>
      </c>
      <c r="B29" s="401" t="inlineStr">
        <is>
          <t>&gt; 3 Jahre und &lt;= 4 Jahre</t>
        </is>
      </c>
      <c r="C29" s="401" t="n"/>
      <c r="D29" s="70" t="n">
        <v>0</v>
      </c>
      <c r="E29" s="243" t="n">
        <v>0</v>
      </c>
      <c r="F29" s="70" t="n">
        <v>0</v>
      </c>
      <c r="G29" s="243" t="n">
        <v>0</v>
      </c>
      <c r="I29" s="68" t="n">
        <v>0</v>
      </c>
      <c r="J29" s="69" t="n">
        <v>0</v>
      </c>
    </row>
    <row r="30" ht="12.75" customHeight="1" s="396">
      <c r="A30" s="17" t="n">
        <v>1</v>
      </c>
      <c r="B30" s="401" t="inlineStr">
        <is>
          <t>&gt; 4 Jahre und &lt;= 5 Jahre</t>
        </is>
      </c>
      <c r="C30" s="401" t="n"/>
      <c r="D30" s="70" t="n">
        <v>0</v>
      </c>
      <c r="E30" s="243" t="n">
        <v>0</v>
      </c>
      <c r="F30" s="70" t="n">
        <v>0</v>
      </c>
      <c r="G30" s="243" t="n">
        <v>0</v>
      </c>
      <c r="I30" s="68" t="n">
        <v>0</v>
      </c>
      <c r="J30" s="69" t="n">
        <v>0</v>
      </c>
    </row>
    <row r="31" ht="12.75" customHeight="1" s="396">
      <c r="A31" s="17" t="n">
        <v>1</v>
      </c>
      <c r="B31" s="401" t="inlineStr">
        <is>
          <t>&gt; 5 Jahre und &lt;= 10 Jahre</t>
        </is>
      </c>
      <c r="C31" s="402" t="n"/>
      <c r="D31" s="68" t="n">
        <v>0</v>
      </c>
      <c r="E31" s="69" t="n">
        <v>0</v>
      </c>
      <c r="F31" s="68" t="n">
        <v>0</v>
      </c>
      <c r="G31" s="69" t="n">
        <v>0</v>
      </c>
      <c r="I31" s="68" t="n">
        <v>0</v>
      </c>
      <c r="J31" s="69" t="n">
        <v>0</v>
      </c>
    </row>
    <row r="32" ht="12.75" customHeight="1" s="396">
      <c r="B32" s="401" t="inlineStr">
        <is>
          <t>&gt; 10 Jahre</t>
        </is>
      </c>
      <c r="C32" s="402" t="n"/>
      <c r="D32" s="68" t="n">
        <v>0</v>
      </c>
      <c r="E32" s="69" t="n">
        <v>0</v>
      </c>
      <c r="F32" s="68" t="n">
        <v>0</v>
      </c>
      <c r="G32" s="69" t="n">
        <v>0</v>
      </c>
      <c r="I32" s="68" t="n">
        <v>0</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633.19066631</v>
      </c>
      <c r="E9" s="78" t="n">
        <v>535.66399095</v>
      </c>
    </row>
    <row r="10" ht="12.75" customHeight="1" s="396">
      <c r="A10" s="17" t="n">
        <v>0</v>
      </c>
      <c r="B10" s="79" t="inlineStr">
        <is>
          <t>Mehr als 300 Tsd. € bis einschließlich 1 Mio. €</t>
        </is>
      </c>
      <c r="C10" s="79" t="n"/>
      <c r="D10" s="68" t="n">
        <v>47.61941031</v>
      </c>
      <c r="E10" s="78" t="n">
        <v>37.07034776</v>
      </c>
    </row>
    <row r="11" ht="12.75" customHeight="1" s="396">
      <c r="A11" s="17" t="n"/>
      <c r="B11" s="79" t="inlineStr">
        <is>
          <t>Mehr als 1 Mio. € bis einschließlich 10 Mio. €</t>
        </is>
      </c>
      <c r="C11" s="79" t="n"/>
      <c r="D11" s="68" t="n">
        <v>0</v>
      </c>
      <c r="E11" s="78" t="n">
        <v>0</v>
      </c>
    </row>
    <row r="12" ht="12.75" customHeight="1" s="396">
      <c r="A12" s="17" t="n">
        <v>0</v>
      </c>
      <c r="B12" s="79" t="inlineStr">
        <is>
          <t>Mehr als 10 Mio. €</t>
        </is>
      </c>
      <c r="C12" s="79" t="n"/>
      <c r="D12" s="68" t="n">
        <v>0</v>
      </c>
      <c r="E12" s="78" t="n">
        <v>0</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0</v>
      </c>
      <c r="E21" s="69" t="n">
        <v>0</v>
      </c>
    </row>
    <row r="22" ht="12.75" customHeight="1" s="396">
      <c r="A22" s="17" t="n">
        <v>1</v>
      </c>
      <c r="B22" s="79" t="inlineStr">
        <is>
          <t>Mehr als 10 Mio. € bis einschließlich 100 Mio. €</t>
        </is>
      </c>
      <c r="C22" s="79" t="n"/>
      <c r="D22" s="70" t="n">
        <v>0</v>
      </c>
      <c r="E22" s="81" t="n">
        <v>0</v>
      </c>
    </row>
    <row r="23" ht="12.75" customHeight="1" s="396">
      <c r="A23" s="17" t="n">
        <v>1</v>
      </c>
      <c r="B23" s="79" t="inlineStr">
        <is>
          <t>Mehr als 100 Mio. €</t>
        </is>
      </c>
      <c r="C23" s="84" t="n"/>
      <c r="D23" s="85" t="n">
        <v>0</v>
      </c>
      <c r="E23" s="86" t="n">
        <v>0</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117.61120316</v>
      </c>
      <c r="H16" s="108" t="n">
        <v>520.72168531</v>
      </c>
      <c r="I16" s="108" t="n">
        <v>42.47718815</v>
      </c>
      <c r="J16" s="108" t="n">
        <v>0</v>
      </c>
      <c r="K16" s="108" t="n">
        <v>0</v>
      </c>
      <c r="L16" s="108">
        <f>SUM(M16:R16)</f>
        <v/>
      </c>
      <c r="M16" s="108" t="n">
        <v>0</v>
      </c>
      <c r="N16" s="108" t="n">
        <v>0</v>
      </c>
      <c r="O16" s="108" t="n">
        <v>0</v>
      </c>
      <c r="P16" s="108" t="n">
        <v>0</v>
      </c>
      <c r="Q16" s="108" t="n">
        <v>0</v>
      </c>
      <c r="R16" s="108" t="n">
        <v>0</v>
      </c>
      <c r="S16" s="109" t="n">
        <v>0</v>
      </c>
      <c r="T16" s="296" t="n">
        <v>0</v>
      </c>
    </row>
    <row r="17" ht="12.75" customHeight="1" s="396">
      <c r="C17" s="104" t="n"/>
      <c r="D17" s="284">
        <f>"Jahr "&amp;(AktJahr-1)</f>
        <v/>
      </c>
      <c r="E17" s="297">
        <f>F17+L17</f>
        <v/>
      </c>
      <c r="F17" s="110">
        <f>SUM(G17:K17)</f>
        <v/>
      </c>
      <c r="G17" s="110" t="n">
        <v>95.46513047000001</v>
      </c>
      <c r="H17" s="110" t="n">
        <v>443.12774792</v>
      </c>
      <c r="I17" s="110" t="n">
        <v>34.14146032</v>
      </c>
      <c r="J17" s="110" t="n">
        <v>0</v>
      </c>
      <c r="K17" s="110" t="n">
        <v>0</v>
      </c>
      <c r="L17" s="110">
        <f>SUM(M17:R17)</f>
        <v/>
      </c>
      <c r="M17" s="110" t="n">
        <v>0</v>
      </c>
      <c r="N17" s="110" t="n">
        <v>0</v>
      </c>
      <c r="O17" s="110" t="n">
        <v>0</v>
      </c>
      <c r="P17" s="110" t="n">
        <v>0</v>
      </c>
      <c r="Q17" s="110" t="n">
        <v>0</v>
      </c>
      <c r="R17" s="110" t="n">
        <v>0</v>
      </c>
      <c r="S17" s="111" t="n">
        <v>0</v>
      </c>
      <c r="T17" s="298" t="n">
        <v>0</v>
      </c>
    </row>
    <row r="18" ht="12.75" customHeight="1" s="396">
      <c r="B18" s="13" t="inlineStr">
        <is>
          <t>DE</t>
        </is>
      </c>
      <c r="C18" s="106" t="inlineStr">
        <is>
          <t>Deutschland</t>
        </is>
      </c>
      <c r="D18" s="283">
        <f>$D$16</f>
        <v/>
      </c>
      <c r="E18" s="295">
        <f>F18+L18</f>
        <v/>
      </c>
      <c r="F18" s="108">
        <f>SUM(G18:K18)</f>
        <v/>
      </c>
      <c r="G18" s="108" t="n">
        <v>117.61120316</v>
      </c>
      <c r="H18" s="108" t="n">
        <v>520.72168531</v>
      </c>
      <c r="I18" s="108" t="n">
        <v>42.47718815</v>
      </c>
      <c r="J18" s="108" t="n">
        <v>0</v>
      </c>
      <c r="K18" s="108" t="n">
        <v>0</v>
      </c>
      <c r="L18" s="108">
        <f>SUM(M18:R18)</f>
        <v/>
      </c>
      <c r="M18" s="108" t="n">
        <v>0</v>
      </c>
      <c r="N18" s="108" t="n">
        <v>0</v>
      </c>
      <c r="O18" s="108" t="n">
        <v>0</v>
      </c>
      <c r="P18" s="108" t="n">
        <v>0</v>
      </c>
      <c r="Q18" s="108" t="n">
        <v>0</v>
      </c>
      <c r="R18" s="108" t="n">
        <v>0</v>
      </c>
      <c r="S18" s="109" t="n">
        <v>0</v>
      </c>
      <c r="T18" s="296" t="n">
        <v>0</v>
      </c>
    </row>
    <row r="19" ht="12.75" customHeight="1" s="396">
      <c r="C19" s="104" t="n"/>
      <c r="D19" s="284">
        <f>$D$17</f>
        <v/>
      </c>
      <c r="E19" s="297">
        <f>F19+L19</f>
        <v/>
      </c>
      <c r="F19" s="110">
        <f>SUM(G19:K19)</f>
        <v/>
      </c>
      <c r="G19" s="110" t="n">
        <v>95.46513047000001</v>
      </c>
      <c r="H19" s="110" t="n">
        <v>443.12774792</v>
      </c>
      <c r="I19" s="110" t="n">
        <v>34.14146032</v>
      </c>
      <c r="J19" s="110" t="n">
        <v>0</v>
      </c>
      <c r="K19" s="110" t="n">
        <v>0</v>
      </c>
      <c r="L19" s="110">
        <f>SUM(M19:R19)</f>
        <v/>
      </c>
      <c r="M19" s="110" t="n">
        <v>0</v>
      </c>
      <c r="N19" s="110" t="n">
        <v>0</v>
      </c>
      <c r="O19" s="110" t="n">
        <v>0</v>
      </c>
      <c r="P19" s="110" t="n">
        <v>0</v>
      </c>
      <c r="Q19" s="110" t="n">
        <v>0</v>
      </c>
      <c r="R19" s="110" t="n">
        <v>0</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396">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396">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396">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396">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17.5</v>
      </c>
      <c r="F13" s="108" t="n">
        <v>0</v>
      </c>
      <c r="G13" s="108" t="n">
        <v>0</v>
      </c>
      <c r="H13" s="147" t="n">
        <v>0</v>
      </c>
      <c r="I13" s="108" t="n">
        <v>0</v>
      </c>
      <c r="J13" s="296" t="n">
        <v>17.5</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17.5</v>
      </c>
      <c r="F15" s="108" t="n">
        <v>0</v>
      </c>
      <c r="G15" s="108" t="n">
        <v>0</v>
      </c>
      <c r="H15" s="147" t="n">
        <v>0</v>
      </c>
      <c r="I15" s="108" t="n">
        <v>0</v>
      </c>
      <c r="J15" s="296" t="n">
        <v>17.5</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0</v>
      </c>
      <c r="F17" s="108" t="n">
        <v>0</v>
      </c>
      <c r="G17" s="108" t="n">
        <v>0</v>
      </c>
      <c r="H17" s="147" t="n">
        <v>0</v>
      </c>
      <c r="I17" s="108" t="n">
        <v>0</v>
      </c>
      <c r="J17" s="296" t="n">
        <v>0</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0</v>
      </c>
      <c r="F35" s="108" t="n">
        <v>0</v>
      </c>
      <c r="G35" s="108" t="n">
        <v>0</v>
      </c>
      <c r="H35" s="147" t="n">
        <v>0</v>
      </c>
      <c r="I35" s="108" t="n">
        <v>0</v>
      </c>
      <c r="J35" s="296" t="n">
        <v>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0</v>
      </c>
      <c r="F43" s="108" t="n">
        <v>0</v>
      </c>
      <c r="G43" s="108" t="n">
        <v>0</v>
      </c>
      <c r="H43" s="147" t="n">
        <v>0</v>
      </c>
      <c r="I43" s="108" t="n">
        <v>0</v>
      </c>
      <c r="J43" s="296" t="n">
        <v>0</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0</v>
      </c>
      <c r="F49" s="108" t="n">
        <v>0</v>
      </c>
      <c r="G49" s="108" t="n">
        <v>0</v>
      </c>
      <c r="H49" s="147" t="n">
        <v>0</v>
      </c>
      <c r="I49" s="108" t="n">
        <v>0</v>
      </c>
      <c r="J49" s="296" t="n">
        <v>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0</v>
      </c>
      <c r="F63" s="108" t="n">
        <v>0</v>
      </c>
      <c r="G63" s="108" t="n">
        <v>0</v>
      </c>
      <c r="H63" s="147" t="n">
        <v>0</v>
      </c>
      <c r="I63" s="108" t="n">
        <v>0</v>
      </c>
      <c r="J63" s="296" t="n">
        <v>0</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