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47875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Pfandbriefbank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Parkring 28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85748 Garching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28 80 - 0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89 28 80 - 10319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info@pfandbriefbank.com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www.pfandbriefbank.de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15639</v>
      </c>
      <c r="E21" s="373" t="n">
        <v>16365</v>
      </c>
      <c r="F21" s="372" t="n">
        <v>16723</v>
      </c>
      <c r="G21" s="373" t="n">
        <v>17666</v>
      </c>
      <c r="H21" s="372" t="n">
        <v>17030</v>
      </c>
      <c r="I21" s="373" t="n">
        <v>18474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17861</v>
      </c>
      <c r="E23" s="381" t="n">
        <v>18647</v>
      </c>
      <c r="F23" s="380" t="n">
        <v>19090</v>
      </c>
      <c r="G23" s="381" t="n">
        <v>20079</v>
      </c>
      <c r="H23" s="380" t="n">
        <v>19105</v>
      </c>
      <c r="I23" s="381" t="n">
        <v>20510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2222</v>
      </c>
      <c r="E28" s="395" t="n">
        <v>2282</v>
      </c>
      <c r="F28" s="394" t="n">
        <v>2367</v>
      </c>
      <c r="G28" s="395" t="n">
        <v>2413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10066</v>
      </c>
      <c r="E34" s="373" t="n">
        <v>10429</v>
      </c>
      <c r="F34" s="372" t="n">
        <v>12819</v>
      </c>
      <c r="G34" s="373" t="n">
        <v>13598</v>
      </c>
      <c r="H34" s="372" t="n">
        <v>11984</v>
      </c>
      <c r="I34" s="373" t="n">
        <v>12657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12018</v>
      </c>
      <c r="E36" s="381" t="n">
        <v>13525</v>
      </c>
      <c r="F36" s="380" t="n">
        <v>15156</v>
      </c>
      <c r="G36" s="381" t="n">
        <v>17117</v>
      </c>
      <c r="H36" s="380" t="n">
        <v>14001</v>
      </c>
      <c r="I36" s="381" t="n">
        <v>15938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1952</v>
      </c>
      <c r="E41" s="395" t="n">
        <v>3096</v>
      </c>
      <c r="F41" s="394" t="n">
        <v>2338</v>
      </c>
      <c r="G41" s="395" t="n">
        <v>3519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15639</v>
      </c>
      <c r="E9" s="605" t="n">
        <v>16365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89.5</v>
      </c>
      <c r="E10" s="611" t="n">
        <v>96.90000000000001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17861</v>
      </c>
      <c r="E12" s="617" t="n">
        <v>18647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53</v>
      </c>
      <c r="E16" s="621" t="n">
        <v>54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128</v>
      </c>
      <c r="E18" s="621" t="n">
        <v>141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68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968</v>
      </c>
      <c r="E21" s="621" t="n">
        <v>1322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57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267</v>
      </c>
      <c r="E25" s="621" t="n">
        <v>105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352</v>
      </c>
      <c r="E26" s="621" t="n">
        <v>30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</v>
      </c>
      <c r="E28" s="621" t="n">
        <v>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54</v>
      </c>
      <c r="E29" s="621" t="n">
        <v>55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32</v>
      </c>
      <c r="E30" s="630" t="n">
        <v>34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10066</v>
      </c>
      <c r="E34" s="635" t="n">
        <v>10429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78</v>
      </c>
      <c r="E35" s="611" t="n">
        <v>85.3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12018</v>
      </c>
      <c r="E37" s="638" t="n">
        <v>13525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70</v>
      </c>
      <c r="E41" s="621" t="n">
        <v>73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12</v>
      </c>
      <c r="E42" s="621" t="n">
        <v>12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76</v>
      </c>
      <c r="E43" s="621" t="n">
        <v>98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171</v>
      </c>
      <c r="E46" s="621" t="n">
        <v>-3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203</v>
      </c>
      <c r="E48" s="621" t="n">
        <v>165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568</v>
      </c>
      <c r="E51" s="621" t="n">
        <v>434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PBB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Pfandbriefbank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798</v>
      </c>
      <c r="E11" s="420" t="n">
        <v>2611</v>
      </c>
      <c r="F11" s="419" t="n">
        <v>1608</v>
      </c>
      <c r="G11" s="420" t="n">
        <v>2138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2670</v>
      </c>
      <c r="E12" s="420" t="n">
        <v>1769</v>
      </c>
      <c r="F12" s="419" t="n">
        <v>645</v>
      </c>
      <c r="G12" s="420" t="n">
        <v>1880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1367</v>
      </c>
      <c r="E13" s="420" t="n">
        <v>1336</v>
      </c>
      <c r="F13" s="419" t="n">
        <v>798</v>
      </c>
      <c r="G13" s="420" t="n">
        <v>1390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1611</v>
      </c>
      <c r="E14" s="422" t="n">
        <v>1254</v>
      </c>
      <c r="F14" s="421" t="n">
        <v>2733</v>
      </c>
      <c r="G14" s="422" t="n">
        <v>1497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2883</v>
      </c>
      <c r="E15" s="422" t="n">
        <v>3040</v>
      </c>
      <c r="F15" s="421" t="n">
        <v>3023</v>
      </c>
      <c r="G15" s="422" t="n">
        <v>2130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938</v>
      </c>
      <c r="E16" s="422" t="n">
        <v>1917</v>
      </c>
      <c r="F16" s="421" t="n">
        <v>1049</v>
      </c>
      <c r="G16" s="422" t="n">
        <v>2901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812</v>
      </c>
      <c r="E17" s="422" t="n">
        <v>1795</v>
      </c>
      <c r="F17" s="421" t="n">
        <v>1018</v>
      </c>
      <c r="G17" s="422" t="n">
        <v>1797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1960</v>
      </c>
      <c r="E18" s="420" t="n">
        <v>3698</v>
      </c>
      <c r="F18" s="419" t="n">
        <v>2731</v>
      </c>
      <c r="G18" s="420" t="n">
        <v>4342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2601</v>
      </c>
      <c r="E19" s="420" t="n">
        <v>440</v>
      </c>
      <c r="F19" s="419" t="n">
        <v>2760</v>
      </c>
      <c r="G19" s="420" t="n">
        <v>573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174</v>
      </c>
      <c r="E24" s="420" t="n">
        <v>413</v>
      </c>
      <c r="F24" s="419" t="n">
        <v>146</v>
      </c>
      <c r="G24" s="420" t="n">
        <v>1508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462</v>
      </c>
      <c r="E25" s="420" t="n">
        <v>423</v>
      </c>
      <c r="F25" s="419" t="n">
        <v>610</v>
      </c>
      <c r="G25" s="420" t="n">
        <v>598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588</v>
      </c>
      <c r="E26" s="420" t="n">
        <v>369</v>
      </c>
      <c r="F26" s="419" t="n">
        <v>174</v>
      </c>
      <c r="G26" s="420" t="n">
        <v>395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147</v>
      </c>
      <c r="E27" s="422" t="n">
        <v>335</v>
      </c>
      <c r="F27" s="421" t="n">
        <v>562</v>
      </c>
      <c r="G27" s="422" t="n">
        <v>399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919</v>
      </c>
      <c r="E28" s="422" t="n">
        <v>801</v>
      </c>
      <c r="F28" s="421" t="n">
        <v>485</v>
      </c>
      <c r="G28" s="422" t="n">
        <v>659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919</v>
      </c>
      <c r="E29" s="422" t="n">
        <v>525</v>
      </c>
      <c r="F29" s="421" t="n">
        <v>380</v>
      </c>
      <c r="G29" s="422" t="n">
        <v>807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650</v>
      </c>
      <c r="E30" s="422" t="n">
        <v>563</v>
      </c>
      <c r="F30" s="421" t="n">
        <v>1002</v>
      </c>
      <c r="G30" s="422" t="n">
        <v>505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2813</v>
      </c>
      <c r="E31" s="420" t="n">
        <v>3671</v>
      </c>
      <c r="F31" s="419" t="n">
        <v>2998</v>
      </c>
      <c r="G31" s="420" t="n">
        <v>3139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3393</v>
      </c>
      <c r="E32" s="422" t="n">
        <v>4917</v>
      </c>
      <c r="F32" s="421" t="n">
        <v>4072</v>
      </c>
      <c r="G32" s="422" t="n">
        <v>5514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68</v>
      </c>
      <c r="E9" s="432" t="n">
        <v>79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141</v>
      </c>
      <c r="E10" s="432" t="n">
        <v>179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1311</v>
      </c>
      <c r="E11" s="432" t="n">
        <v>1456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15782</v>
      </c>
      <c r="E12" s="432" t="n">
        <v>15737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387</v>
      </c>
      <c r="E21" s="420" t="n">
        <v>409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3658</v>
      </c>
      <c r="E22" s="435" t="n">
        <v>4054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7973</v>
      </c>
      <c r="E23" s="440" t="n">
        <v>9061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333</v>
      </c>
      <c r="H16" s="483" t="n">
        <v>5</v>
      </c>
      <c r="I16" s="483" t="n">
        <v>2576</v>
      </c>
      <c r="J16" s="483" t="n">
        <v>399</v>
      </c>
      <c r="K16" s="483" t="n">
        <v>0</v>
      </c>
      <c r="L16" s="483">
        <f>SUM(M16:R16)</f>
        <v/>
      </c>
      <c r="M16" s="483" t="n">
        <v>7755</v>
      </c>
      <c r="N16" s="483" t="n">
        <v>2662</v>
      </c>
      <c r="O16" s="483" t="n">
        <v>223</v>
      </c>
      <c r="P16" s="483" t="n">
        <v>2600</v>
      </c>
      <c r="Q16" s="483" t="n">
        <v>691</v>
      </c>
      <c r="R16" s="483" t="n">
        <v>58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455</v>
      </c>
      <c r="H17" s="485" t="n">
        <v>6</v>
      </c>
      <c r="I17" s="485" t="n">
        <v>2600</v>
      </c>
      <c r="J17" s="485" t="n">
        <v>193</v>
      </c>
      <c r="K17" s="485" t="n">
        <v>0</v>
      </c>
      <c r="L17" s="485">
        <f>SUM(M17:R17)</f>
        <v/>
      </c>
      <c r="M17" s="485" t="n">
        <v>7323</v>
      </c>
      <c r="N17" s="485" t="n">
        <v>3259</v>
      </c>
      <c r="O17" s="485" t="n">
        <v>161</v>
      </c>
      <c r="P17" s="485" t="n">
        <v>2575</v>
      </c>
      <c r="Q17" s="485" t="n">
        <v>741</v>
      </c>
      <c r="R17" s="485" t="n">
        <v>137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333</v>
      </c>
      <c r="H18" s="483" t="n">
        <v>5</v>
      </c>
      <c r="I18" s="483" t="n">
        <v>2082</v>
      </c>
      <c r="J18" s="483" t="n">
        <v>349</v>
      </c>
      <c r="K18" s="483" t="n">
        <v>0</v>
      </c>
      <c r="L18" s="483">
        <f>SUM(M18:R18)</f>
        <v/>
      </c>
      <c r="M18" s="483" t="n">
        <v>2726</v>
      </c>
      <c r="N18" s="483" t="n">
        <v>782</v>
      </c>
      <c r="O18" s="483" t="n">
        <v>89</v>
      </c>
      <c r="P18" s="483" t="n">
        <v>719</v>
      </c>
      <c r="Q18" s="483" t="n">
        <v>564</v>
      </c>
      <c r="R18" s="483" t="n">
        <v>58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455</v>
      </c>
      <c r="H19" s="485" t="n">
        <v>6</v>
      </c>
      <c r="I19" s="485" t="n">
        <v>2123</v>
      </c>
      <c r="J19" s="485" t="n">
        <v>161</v>
      </c>
      <c r="K19" s="485" t="n">
        <v>0</v>
      </c>
      <c r="L19" s="485">
        <f>SUM(M19:R19)</f>
        <v/>
      </c>
      <c r="M19" s="485" t="n">
        <v>2545</v>
      </c>
      <c r="N19" s="485" t="n">
        <v>1044</v>
      </c>
      <c r="O19" s="485" t="n">
        <v>75</v>
      </c>
      <c r="P19" s="485" t="n">
        <v>828</v>
      </c>
      <c r="Q19" s="485" t="n">
        <v>590</v>
      </c>
      <c r="R19" s="485" t="n">
        <v>137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81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81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67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95</v>
      </c>
      <c r="N28" s="483" t="n">
        <v>86</v>
      </c>
      <c r="O28" s="483" t="n">
        <v>0</v>
      </c>
      <c r="P28" s="483" t="n">
        <v>24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98</v>
      </c>
      <c r="N29" s="485" t="n">
        <v>86</v>
      </c>
      <c r="O29" s="485" t="n">
        <v>0</v>
      </c>
      <c r="P29" s="485" t="n">
        <v>147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1377</v>
      </c>
      <c r="N30" s="483" t="n">
        <v>168</v>
      </c>
      <c r="O30" s="483" t="n">
        <v>57</v>
      </c>
      <c r="P30" s="483" t="n">
        <v>275</v>
      </c>
      <c r="Q30" s="483" t="n">
        <v>127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4</v>
      </c>
      <c r="J31" s="485" t="n">
        <v>0</v>
      </c>
      <c r="K31" s="485" t="n">
        <v>0</v>
      </c>
      <c r="L31" s="485">
        <f>SUM(M31:R31)</f>
        <v/>
      </c>
      <c r="M31" s="485" t="n">
        <v>1329</v>
      </c>
      <c r="N31" s="485" t="n">
        <v>156</v>
      </c>
      <c r="O31" s="485" t="n">
        <v>57</v>
      </c>
      <c r="P31" s="485" t="n">
        <v>206</v>
      </c>
      <c r="Q31" s="485" t="n">
        <v>81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496</v>
      </c>
      <c r="N34" s="483" t="n">
        <v>569</v>
      </c>
      <c r="O34" s="483" t="n">
        <v>27</v>
      </c>
      <c r="P34" s="483" t="n">
        <v>725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621</v>
      </c>
      <c r="N35" s="485" t="n">
        <v>773</v>
      </c>
      <c r="O35" s="485" t="n">
        <v>14</v>
      </c>
      <c r="P35" s="485" t="n">
        <v>648</v>
      </c>
      <c r="Q35" s="485" t="n">
        <v>70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37</v>
      </c>
      <c r="N38" s="483" t="n">
        <v>0</v>
      </c>
      <c r="O38" s="483" t="n">
        <v>0</v>
      </c>
      <c r="P38" s="483" t="n">
        <v>14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37</v>
      </c>
      <c r="N39" s="485" t="n">
        <v>0</v>
      </c>
      <c r="O39" s="485" t="n">
        <v>0</v>
      </c>
      <c r="P39" s="485" t="n">
        <v>14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27</v>
      </c>
      <c r="N44" s="483" t="n">
        <v>0</v>
      </c>
      <c r="O44" s="483" t="n">
        <v>0</v>
      </c>
      <c r="P44" s="483" t="n">
        <v>27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27</v>
      </c>
      <c r="N45" s="485" t="n">
        <v>0</v>
      </c>
      <c r="O45" s="485" t="n">
        <v>0</v>
      </c>
      <c r="P45" s="485" t="n">
        <v>27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69</v>
      </c>
      <c r="J48" s="483" t="n">
        <v>50</v>
      </c>
      <c r="K48" s="483" t="n">
        <v>0</v>
      </c>
      <c r="L48" s="483">
        <f>SUM(M48:R48)</f>
        <v/>
      </c>
      <c r="M48" s="483" t="n">
        <v>206</v>
      </c>
      <c r="N48" s="483" t="n">
        <v>42</v>
      </c>
      <c r="O48" s="483" t="n">
        <v>0</v>
      </c>
      <c r="P48" s="483" t="n">
        <v>215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33</v>
      </c>
      <c r="J49" s="485" t="n">
        <v>32</v>
      </c>
      <c r="K49" s="485" t="n">
        <v>0</v>
      </c>
      <c r="L49" s="485">
        <f>SUM(M49:R49)</f>
        <v/>
      </c>
      <c r="M49" s="485" t="n">
        <v>127</v>
      </c>
      <c r="N49" s="485" t="n">
        <v>42</v>
      </c>
      <c r="O49" s="485" t="n">
        <v>0</v>
      </c>
      <c r="P49" s="485" t="n">
        <v>178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175</v>
      </c>
      <c r="N50" s="483" t="n">
        <v>77</v>
      </c>
      <c r="O50" s="483" t="n">
        <v>0</v>
      </c>
      <c r="P50" s="483" t="n">
        <v>68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175</v>
      </c>
      <c r="N51" s="485" t="n">
        <v>131</v>
      </c>
      <c r="O51" s="485" t="n">
        <v>0</v>
      </c>
      <c r="P51" s="485" t="n">
        <v>40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469</v>
      </c>
      <c r="N52" s="483" t="n">
        <v>383</v>
      </c>
      <c r="O52" s="483" t="n">
        <v>15</v>
      </c>
      <c r="P52" s="483" t="n">
        <v>75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480</v>
      </c>
      <c r="N53" s="485" t="n">
        <v>375</v>
      </c>
      <c r="O53" s="485" t="n">
        <v>15</v>
      </c>
      <c r="P53" s="485" t="n">
        <v>107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110</v>
      </c>
      <c r="N56" s="483" t="n">
        <v>33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30</v>
      </c>
      <c r="N57" s="485" t="n">
        <v>33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96</v>
      </c>
      <c r="J58" s="483" t="n">
        <v>0</v>
      </c>
      <c r="K58" s="483" t="n">
        <v>0</v>
      </c>
      <c r="L58" s="483">
        <f>SUM(M58:R58)</f>
        <v/>
      </c>
      <c r="M58" s="483" t="n">
        <v>266</v>
      </c>
      <c r="N58" s="483" t="n">
        <v>161</v>
      </c>
      <c r="O58" s="483" t="n">
        <v>0</v>
      </c>
      <c r="P58" s="483" t="n">
        <v>130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126</v>
      </c>
      <c r="J59" s="485" t="n">
        <v>0</v>
      </c>
      <c r="K59" s="485" t="n">
        <v>0</v>
      </c>
      <c r="L59" s="485">
        <f>SUM(M59:R59)</f>
        <v/>
      </c>
      <c r="M59" s="485" t="n">
        <v>291</v>
      </c>
      <c r="N59" s="485" t="n">
        <v>149</v>
      </c>
      <c r="O59" s="485" t="n">
        <v>0</v>
      </c>
      <c r="P59" s="485" t="n">
        <v>79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22</v>
      </c>
      <c r="O60" s="483" t="n">
        <v>0</v>
      </c>
      <c r="P60" s="483" t="n">
        <v>61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22</v>
      </c>
      <c r="O61" s="485" t="n">
        <v>0</v>
      </c>
      <c r="P61" s="485" t="n">
        <v>51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45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47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75</v>
      </c>
      <c r="N64" s="483" t="n">
        <v>85</v>
      </c>
      <c r="O64" s="483" t="n">
        <v>0</v>
      </c>
      <c r="P64" s="483" t="n">
        <v>16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75</v>
      </c>
      <c r="N65" s="485" t="n">
        <v>85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33</v>
      </c>
      <c r="N66" s="483" t="n">
        <v>123</v>
      </c>
      <c r="O66" s="483" t="n">
        <v>0</v>
      </c>
      <c r="P66" s="483" t="n">
        <v>35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61</v>
      </c>
      <c r="N67" s="485" t="n">
        <v>123</v>
      </c>
      <c r="O67" s="485" t="n">
        <v>0</v>
      </c>
      <c r="P67" s="485" t="n">
        <v>28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67</v>
      </c>
      <c r="N68" s="483" t="n">
        <v>49</v>
      </c>
      <c r="O68" s="483" t="n">
        <v>0</v>
      </c>
      <c r="P68" s="483" t="n">
        <v>12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41</v>
      </c>
      <c r="N69" s="485" t="n">
        <v>49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73</v>
      </c>
      <c r="N78" s="483" t="n">
        <v>37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81</v>
      </c>
      <c r="N79" s="485" t="n">
        <v>38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329</v>
      </c>
      <c r="J84" s="483" t="n">
        <v>0</v>
      </c>
      <c r="K84" s="483" t="n">
        <v>0</v>
      </c>
      <c r="L84" s="483">
        <f>SUM(M84:R84)</f>
        <v/>
      </c>
      <c r="M84" s="483" t="n">
        <v>1442</v>
      </c>
      <c r="N84" s="483" t="n">
        <v>0</v>
      </c>
      <c r="O84" s="483" t="n">
        <v>35</v>
      </c>
      <c r="P84" s="483" t="n">
        <v>204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314</v>
      </c>
      <c r="J85" s="485" t="n">
        <v>0</v>
      </c>
      <c r="K85" s="485" t="n">
        <v>0</v>
      </c>
      <c r="L85" s="485">
        <f>SUM(M85:R85)</f>
        <v/>
      </c>
      <c r="M85" s="485" t="n">
        <v>1224</v>
      </c>
      <c r="N85" s="485" t="n">
        <v>106</v>
      </c>
      <c r="O85" s="485" t="n">
        <v>0</v>
      </c>
      <c r="P85" s="485" t="n">
        <v>155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617</v>
      </c>
      <c r="G12" s="523" t="n">
        <v>3750</v>
      </c>
      <c r="H12" s="483" t="n">
        <v>3499</v>
      </c>
      <c r="I12" s="483" t="n">
        <v>965</v>
      </c>
      <c r="J12" s="484" t="n">
        <v>1628</v>
      </c>
      <c r="K12" s="523" t="n">
        <v>1109</v>
      </c>
      <c r="L12" s="483" t="n">
        <v>773</v>
      </c>
      <c r="M12" s="483" t="n">
        <v>216</v>
      </c>
      <c r="N12" s="484" t="n">
        <v>78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741</v>
      </c>
      <c r="G13" s="527" t="n">
        <v>4598</v>
      </c>
      <c r="H13" s="528" t="n">
        <v>4315</v>
      </c>
      <c r="I13" s="528" t="n">
        <v>841</v>
      </c>
      <c r="J13" s="529" t="n">
        <v>1537</v>
      </c>
      <c r="K13" s="527" t="n">
        <v>1261</v>
      </c>
      <c r="L13" s="528" t="n">
        <v>635</v>
      </c>
      <c r="M13" s="528" t="n">
        <v>259</v>
      </c>
      <c r="N13" s="529" t="n">
        <v>79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454</v>
      </c>
      <c r="G14" s="523" t="n">
        <v>206</v>
      </c>
      <c r="H14" s="483" t="n">
        <v>2019</v>
      </c>
      <c r="I14" s="483" t="n">
        <v>74</v>
      </c>
      <c r="J14" s="484" t="n">
        <v>275</v>
      </c>
      <c r="K14" s="523" t="n">
        <v>461</v>
      </c>
      <c r="L14" s="483" t="n">
        <v>152</v>
      </c>
      <c r="M14" s="483" t="n">
        <v>81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560</v>
      </c>
      <c r="G15" s="527" t="n">
        <v>1076</v>
      </c>
      <c r="H15" s="528" t="n">
        <v>2543</v>
      </c>
      <c r="I15" s="528" t="n">
        <v>81</v>
      </c>
      <c r="J15" s="529" t="n">
        <v>298</v>
      </c>
      <c r="K15" s="527" t="n">
        <v>569</v>
      </c>
      <c r="L15" s="528" t="n">
        <v>186</v>
      </c>
      <c r="M15" s="528" t="n">
        <v>117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50</v>
      </c>
      <c r="L16" s="483" t="n">
        <v>73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50</v>
      </c>
      <c r="L17" s="528" t="n">
        <v>92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9</v>
      </c>
      <c r="H24" s="483" t="n">
        <v>0</v>
      </c>
      <c r="I24" s="483" t="n">
        <v>27</v>
      </c>
      <c r="J24" s="484" t="n">
        <v>48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9</v>
      </c>
      <c r="H25" s="528" t="n">
        <v>0</v>
      </c>
      <c r="I25" s="528" t="n">
        <v>30</v>
      </c>
      <c r="J25" s="529" t="n">
        <v>64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24</v>
      </c>
      <c r="G26" s="523" t="n">
        <v>179</v>
      </c>
      <c r="H26" s="483" t="n">
        <v>895</v>
      </c>
      <c r="I26" s="483" t="n">
        <v>635</v>
      </c>
      <c r="J26" s="484" t="n">
        <v>896</v>
      </c>
      <c r="K26" s="523" t="n">
        <v>129</v>
      </c>
      <c r="L26" s="483" t="n">
        <v>63</v>
      </c>
      <c r="M26" s="483" t="n">
        <v>74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35</v>
      </c>
      <c r="G27" s="527" t="n">
        <v>191</v>
      </c>
      <c r="H27" s="528" t="n">
        <v>993</v>
      </c>
      <c r="I27" s="528" t="n">
        <v>584</v>
      </c>
      <c r="J27" s="529" t="n">
        <v>1005</v>
      </c>
      <c r="K27" s="527" t="n">
        <v>143</v>
      </c>
      <c r="L27" s="528" t="n">
        <v>68</v>
      </c>
      <c r="M27" s="528" t="n">
        <v>77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7</v>
      </c>
      <c r="G30" s="523" t="n">
        <v>0</v>
      </c>
      <c r="H30" s="483" t="n">
        <v>12</v>
      </c>
      <c r="I30" s="483" t="n">
        <v>155</v>
      </c>
      <c r="J30" s="484" t="n">
        <v>0</v>
      </c>
      <c r="K30" s="523" t="n">
        <v>7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8</v>
      </c>
      <c r="G31" s="527" t="n">
        <v>0</v>
      </c>
      <c r="H31" s="528" t="n">
        <v>11</v>
      </c>
      <c r="I31" s="528" t="n">
        <v>61</v>
      </c>
      <c r="J31" s="529" t="n">
        <v>0</v>
      </c>
      <c r="K31" s="527" t="n">
        <v>8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265</v>
      </c>
      <c r="I34" s="483" t="n">
        <v>14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317</v>
      </c>
      <c r="I35" s="528" t="n">
        <v>25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54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54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59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59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3175</v>
      </c>
      <c r="H46" s="483" t="n">
        <v>0</v>
      </c>
      <c r="I46" s="483" t="n">
        <v>0</v>
      </c>
      <c r="J46" s="484" t="n">
        <v>0</v>
      </c>
      <c r="K46" s="523" t="n">
        <v>370</v>
      </c>
      <c r="L46" s="483" t="n">
        <v>345</v>
      </c>
      <c r="M46" s="483" t="n">
        <v>61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3175</v>
      </c>
      <c r="H47" s="528" t="n">
        <v>0</v>
      </c>
      <c r="I47" s="528" t="n">
        <v>0</v>
      </c>
      <c r="J47" s="529" t="n">
        <v>0</v>
      </c>
      <c r="K47" s="527" t="n">
        <v>370</v>
      </c>
      <c r="L47" s="528" t="n">
        <v>136</v>
      </c>
      <c r="M47" s="528" t="n">
        <v>65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180</v>
      </c>
      <c r="K50" s="523" t="n">
        <v>0</v>
      </c>
      <c r="L50" s="483" t="n">
        <v>140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153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38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62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308</v>
      </c>
      <c r="I60" s="483" t="n">
        <v>0</v>
      </c>
      <c r="J60" s="484" t="n">
        <v>50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451</v>
      </c>
      <c r="I61" s="528" t="n">
        <v>0</v>
      </c>
      <c r="J61" s="529" t="n">
        <v>63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181</v>
      </c>
      <c r="H76" s="483" t="n">
        <v>0</v>
      </c>
      <c r="I76" s="483" t="n">
        <v>60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147</v>
      </c>
      <c r="H77" s="528" t="n">
        <v>0</v>
      </c>
      <c r="I77" s="528" t="n">
        <v>60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78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78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79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79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179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107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559</v>
      </c>
      <c r="F13" s="483" t="n">
        <v>0</v>
      </c>
      <c r="G13" s="483" t="n">
        <v>464</v>
      </c>
      <c r="H13" s="483" t="n">
        <v>0</v>
      </c>
      <c r="I13" s="525" t="n">
        <v>95</v>
      </c>
    </row>
    <row customHeight="1" ht="12.8" r="14" s="344">
      <c r="B14" s="588" t="n"/>
      <c r="C14" s="433" t="n"/>
      <c r="D14" s="433">
        <f>"Jahr "&amp;(AktJahr-1)</f>
        <v/>
      </c>
      <c r="E14" s="530" t="n">
        <v>1197</v>
      </c>
      <c r="F14" s="528" t="n">
        <v>0</v>
      </c>
      <c r="G14" s="528" t="n">
        <v>404</v>
      </c>
      <c r="H14" s="528" t="n">
        <v>0</v>
      </c>
      <c r="I14" s="531" t="n">
        <v>793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429</v>
      </c>
      <c r="F15" s="483" t="n">
        <v>0</v>
      </c>
      <c r="G15" s="483" t="n">
        <v>429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60</v>
      </c>
      <c r="F16" s="528" t="n">
        <v>0</v>
      </c>
      <c r="G16" s="528" t="n">
        <v>60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25</v>
      </c>
      <c r="F28" s="528" t="n">
        <v>0</v>
      </c>
      <c r="G28" s="528" t="n">
        <v>0</v>
      </c>
      <c r="H28" s="528" t="n">
        <v>0</v>
      </c>
      <c r="I28" s="531" t="n">
        <v>25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75</v>
      </c>
      <c r="F34" s="528" t="n">
        <v>0</v>
      </c>
      <c r="G34" s="528" t="n">
        <v>75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80</v>
      </c>
      <c r="F35" s="483" t="n">
        <v>0</v>
      </c>
      <c r="G35" s="483" t="n">
        <v>0</v>
      </c>
      <c r="H35" s="483" t="n">
        <v>0</v>
      </c>
      <c r="I35" s="525" t="n">
        <v>80</v>
      </c>
    </row>
    <row customHeight="1" ht="12.8" r="36" s="344">
      <c r="B36" s="588" t="n"/>
      <c r="C36" s="433" t="n"/>
      <c r="D36" s="433">
        <f>$D$14</f>
        <v/>
      </c>
      <c r="E36" s="530" t="n">
        <v>150</v>
      </c>
      <c r="F36" s="528" t="n">
        <v>0</v>
      </c>
      <c r="G36" s="528" t="n">
        <v>0</v>
      </c>
      <c r="H36" s="528" t="n">
        <v>0</v>
      </c>
      <c r="I36" s="531" t="n">
        <v>150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35</v>
      </c>
      <c r="F41" s="483" t="n">
        <v>0</v>
      </c>
      <c r="G41" s="483" t="n">
        <v>35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269</v>
      </c>
      <c r="F42" s="528" t="n">
        <v>0</v>
      </c>
      <c r="G42" s="528" t="n">
        <v>269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100</v>
      </c>
      <c r="F46" s="528" t="n">
        <v>0</v>
      </c>
      <c r="G46" s="528" t="n">
        <v>0</v>
      </c>
      <c r="H46" s="528" t="n">
        <v>0</v>
      </c>
      <c r="I46" s="531" t="n">
        <v>100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2</v>
      </c>
      <c r="F47" s="483" t="n">
        <v>0</v>
      </c>
      <c r="G47" s="483" t="n">
        <v>0</v>
      </c>
      <c r="H47" s="483" t="n">
        <v>0</v>
      </c>
      <c r="I47" s="525" t="n">
        <v>2</v>
      </c>
    </row>
    <row customHeight="1" ht="12.8" r="48" s="344">
      <c r="B48" s="588" t="n"/>
      <c r="C48" s="433" t="n"/>
      <c r="D48" s="433">
        <f>$D$14</f>
        <v/>
      </c>
      <c r="E48" s="530" t="n">
        <v>64</v>
      </c>
      <c r="F48" s="528" t="n">
        <v>0</v>
      </c>
      <c r="G48" s="528" t="n">
        <v>0</v>
      </c>
      <c r="H48" s="528" t="n">
        <v>0</v>
      </c>
      <c r="I48" s="531" t="n">
        <v>64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165</v>
      </c>
      <c r="F50" s="528" t="n">
        <v>0</v>
      </c>
      <c r="G50" s="528" t="n">
        <v>0</v>
      </c>
      <c r="H50" s="528" t="n">
        <v>0</v>
      </c>
      <c r="I50" s="531" t="n">
        <v>165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100</v>
      </c>
      <c r="F58" s="528" t="n">
        <v>0</v>
      </c>
      <c r="G58" s="528" t="n">
        <v>0</v>
      </c>
      <c r="H58" s="528" t="n">
        <v>0</v>
      </c>
      <c r="I58" s="531" t="n">
        <v>100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50</v>
      </c>
      <c r="F60" s="528" t="n">
        <v>0</v>
      </c>
      <c r="G60" s="528" t="n">
        <v>0</v>
      </c>
      <c r="H60" s="528" t="n">
        <v>0</v>
      </c>
      <c r="I60" s="531" t="n">
        <v>50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13</v>
      </c>
      <c r="F61" s="483" t="n">
        <v>0</v>
      </c>
      <c r="G61" s="483" t="n">
        <v>0</v>
      </c>
      <c r="H61" s="483" t="n">
        <v>0</v>
      </c>
      <c r="I61" s="525" t="n">
        <v>13</v>
      </c>
    </row>
    <row customHeight="1" ht="12.8" r="62" s="344">
      <c r="B62" s="588" t="n"/>
      <c r="C62" s="433" t="n"/>
      <c r="D62" s="433">
        <f>$D$14</f>
        <v/>
      </c>
      <c r="E62" s="530" t="n">
        <v>89</v>
      </c>
      <c r="F62" s="528" t="n">
        <v>0</v>
      </c>
      <c r="G62" s="528" t="n">
        <v>0</v>
      </c>
      <c r="H62" s="528" t="n">
        <v>0</v>
      </c>
      <c r="I62" s="531" t="n">
        <v>89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50</v>
      </c>
      <c r="F78" s="528" t="n">
        <v>0</v>
      </c>
      <c r="G78" s="528" t="n">
        <v>0</v>
      </c>
      <c r="H78" s="528" t="n">
        <v>0</v>
      </c>
      <c r="I78" s="531" t="n">
        <v>50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