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905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Bayerische Landesbank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Brienner Str. 18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80333 München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89 2171 - 01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89 2171 - 23578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kontakt@bayernlb.de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www.bayernlb.de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5814.675</v>
      </c>
      <c r="E21" s="373" t="n">
        <v>6544.735000000001</v>
      </c>
      <c r="F21" s="372" t="n">
        <v>5950.643</v>
      </c>
      <c r="G21" s="373" t="n">
        <v>6670.826</v>
      </c>
      <c r="H21" s="372" t="n">
        <v>5844.822</v>
      </c>
      <c r="I21" s="373" t="n">
        <v>6515.105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10575.363</v>
      </c>
      <c r="E23" s="381" t="n">
        <v>8269.511</v>
      </c>
      <c r="F23" s="380" t="n">
        <v>11316.584</v>
      </c>
      <c r="G23" s="381" t="n">
        <v>8998.393</v>
      </c>
      <c r="H23" s="380" t="n">
        <v>10883.981</v>
      </c>
      <c r="I23" s="381" t="n">
        <v>8581.299999999999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4760.688</v>
      </c>
      <c r="E28" s="395" t="n">
        <v>1724.776</v>
      </c>
      <c r="F28" s="394" t="n">
        <v>5365.941</v>
      </c>
      <c r="G28" s="395" t="n">
        <v>2327.567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19184.905</v>
      </c>
      <c r="E34" s="373" t="n">
        <v>18472.466</v>
      </c>
      <c r="F34" s="372" t="n">
        <v>21074.72</v>
      </c>
      <c r="G34" s="373" t="n">
        <v>20686.716</v>
      </c>
      <c r="H34" s="372" t="n">
        <v>20071.165</v>
      </c>
      <c r="I34" s="373" t="n">
        <v>19563.384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22790.081</v>
      </c>
      <c r="E36" s="381" t="n">
        <v>22561.179</v>
      </c>
      <c r="F36" s="380" t="n">
        <v>26141.378</v>
      </c>
      <c r="G36" s="381" t="n">
        <v>26460.008</v>
      </c>
      <c r="H36" s="380" t="n">
        <v>23895.53</v>
      </c>
      <c r="I36" s="381" t="n">
        <v>24351.817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3605.177</v>
      </c>
      <c r="E41" s="395" t="n">
        <v>4088.713</v>
      </c>
      <c r="F41" s="394" t="n">
        <v>5066.658</v>
      </c>
      <c r="G41" s="395" t="n">
        <v>5773.292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408.5</v>
      </c>
      <c r="F13" s="483" t="n">
        <v>0</v>
      </c>
      <c r="G13" s="483" t="n">
        <v>408.5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314.5</v>
      </c>
      <c r="F14" s="528" t="n">
        <v>0</v>
      </c>
      <c r="G14" s="528" t="n">
        <v>314.5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408.5</v>
      </c>
      <c r="F15" s="483" t="n">
        <v>0</v>
      </c>
      <c r="G15" s="483" t="n">
        <v>408.5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314.5</v>
      </c>
      <c r="F16" s="528" t="n">
        <v>0</v>
      </c>
      <c r="G16" s="528" t="n">
        <v>314.5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5814.675</v>
      </c>
      <c r="E9" s="605" t="n">
        <v>6544.735000000001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51.8</v>
      </c>
      <c r="E10" s="611" t="n">
        <v>86.59999999999999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10575.363</v>
      </c>
      <c r="E12" s="617" t="n">
        <v>8269.511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0.044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70.8</v>
      </c>
      <c r="E16" s="621" t="n">
        <v>69.09999999999999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83.496</v>
      </c>
      <c r="E18" s="621" t="n">
        <v>62.572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395.867</v>
      </c>
      <c r="E21" s="621" t="n">
        <v>431.727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455.243</v>
      </c>
      <c r="E26" s="621" t="n">
        <v>141.09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</v>
      </c>
      <c r="E28" s="621" t="n">
        <v>4.2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57.9</v>
      </c>
      <c r="E29" s="621" t="n">
        <v>57.1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19184.905</v>
      </c>
      <c r="E34" s="635" t="n">
        <v>18472.466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87.59999999999999</v>
      </c>
      <c r="E35" s="611" t="n">
        <v>91.90000000000001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22790.081</v>
      </c>
      <c r="E37" s="638" t="n">
        <v>22561.179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90.7</v>
      </c>
      <c r="E41" s="621" t="n">
        <v>92.3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19.295</v>
      </c>
      <c r="E42" s="621" t="n">
        <v>18.895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3.439</v>
      </c>
      <c r="E43" s="621" t="n">
        <v>4.121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405.251</v>
      </c>
      <c r="E46" s="621" t="n">
        <v>679.9970000000001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257.358</v>
      </c>
      <c r="E51" s="621" t="n">
        <v>-151.972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21.04.2021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BLB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Bayerische Landesbank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501.375</v>
      </c>
      <c r="E11" s="420" t="n">
        <v>699.283</v>
      </c>
      <c r="F11" s="419" t="n">
        <v>104.4</v>
      </c>
      <c r="G11" s="420" t="n">
        <v>752.862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260.7</v>
      </c>
      <c r="E12" s="420" t="n">
        <v>613.553</v>
      </c>
      <c r="F12" s="419" t="n">
        <v>2624.41</v>
      </c>
      <c r="G12" s="420" t="n">
        <v>674.774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912</v>
      </c>
      <c r="E13" s="420" t="n">
        <v>877.4970000000001</v>
      </c>
      <c r="F13" s="419" t="n">
        <v>504.125</v>
      </c>
      <c r="G13" s="420" t="n">
        <v>123.878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1490.5</v>
      </c>
      <c r="E14" s="422" t="n">
        <v>653.696</v>
      </c>
      <c r="F14" s="421" t="n">
        <v>260.7</v>
      </c>
      <c r="G14" s="422" t="n">
        <v>547.956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870</v>
      </c>
      <c r="E15" s="422" t="n">
        <v>1324.336</v>
      </c>
      <c r="F15" s="421" t="n">
        <v>698</v>
      </c>
      <c r="G15" s="422" t="n">
        <v>1039.589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1252.6</v>
      </c>
      <c r="E16" s="422" t="n">
        <v>1698.247</v>
      </c>
      <c r="F16" s="421" t="n">
        <v>570</v>
      </c>
      <c r="G16" s="422" t="n">
        <v>1002.538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157.5</v>
      </c>
      <c r="E17" s="422" t="n">
        <v>1484.916</v>
      </c>
      <c r="F17" s="421" t="n">
        <v>1252.6</v>
      </c>
      <c r="G17" s="422" t="n">
        <v>1058.73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300</v>
      </c>
      <c r="E18" s="420" t="n">
        <v>3046.876</v>
      </c>
      <c r="F18" s="419" t="n">
        <v>460.5</v>
      </c>
      <c r="G18" s="420" t="n">
        <v>2740.636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70</v>
      </c>
      <c r="E19" s="420" t="n">
        <v>176.959</v>
      </c>
      <c r="F19" s="419" t="n">
        <v>70</v>
      </c>
      <c r="G19" s="420" t="n">
        <v>328.548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1284.178</v>
      </c>
      <c r="E24" s="420" t="n">
        <v>1428.687</v>
      </c>
      <c r="F24" s="419" t="n">
        <v>560.432</v>
      </c>
      <c r="G24" s="420" t="n">
        <v>1488.041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2068.698</v>
      </c>
      <c r="E25" s="420" t="n">
        <v>1333.347</v>
      </c>
      <c r="F25" s="419" t="n">
        <v>1009.317</v>
      </c>
      <c r="G25" s="420" t="n">
        <v>2017.484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1834.404</v>
      </c>
      <c r="E26" s="420" t="n">
        <v>883.966</v>
      </c>
      <c r="F26" s="419" t="n">
        <v>981.846</v>
      </c>
      <c r="G26" s="420" t="n">
        <v>784.394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851.566</v>
      </c>
      <c r="E27" s="422" t="n">
        <v>847.611</v>
      </c>
      <c r="F27" s="421" t="n">
        <v>1903.379</v>
      </c>
      <c r="G27" s="422" t="n">
        <v>882.455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2603.341</v>
      </c>
      <c r="E28" s="422" t="n">
        <v>2166.48</v>
      </c>
      <c r="F28" s="421" t="n">
        <v>1755.216</v>
      </c>
      <c r="G28" s="422" t="n">
        <v>1673.486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3149.023</v>
      </c>
      <c r="E29" s="422" t="n">
        <v>1917.336</v>
      </c>
      <c r="F29" s="421" t="n">
        <v>1631.79</v>
      </c>
      <c r="G29" s="422" t="n">
        <v>2030.222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1637.824</v>
      </c>
      <c r="E30" s="422" t="n">
        <v>1330.681</v>
      </c>
      <c r="F30" s="421" t="n">
        <v>3147.084</v>
      </c>
      <c r="G30" s="422" t="n">
        <v>1889.557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3234.341</v>
      </c>
      <c r="E31" s="420" t="n">
        <v>6127.628</v>
      </c>
      <c r="F31" s="419" t="n">
        <v>4867.366</v>
      </c>
      <c r="G31" s="420" t="n">
        <v>5275.619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2521.528</v>
      </c>
      <c r="E32" s="422" t="n">
        <v>6754.346</v>
      </c>
      <c r="F32" s="421" t="n">
        <v>2616.036</v>
      </c>
      <c r="G32" s="422" t="n">
        <v>6519.92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2.416</v>
      </c>
      <c r="E9" s="432" t="n">
        <v>2.652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26.09</v>
      </c>
      <c r="E10" s="432" t="n">
        <v>23.599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1415.145</v>
      </c>
      <c r="E11" s="432" t="n">
        <v>1155.066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8772.713</v>
      </c>
      <c r="E12" s="432" t="n">
        <v>6679.193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3576.875</v>
      </c>
      <c r="E21" s="420" t="n">
        <v>3562.799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5639.495</v>
      </c>
      <c r="E22" s="435" t="n">
        <v>5137.816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13165.212</v>
      </c>
      <c r="E23" s="440" t="n">
        <v>13546.063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4.86</v>
      </c>
      <c r="H16" s="483" t="n">
        <v>0</v>
      </c>
      <c r="I16" s="483" t="n">
        <v>1451.289</v>
      </c>
      <c r="J16" s="483" t="n">
        <v>6.066</v>
      </c>
      <c r="K16" s="483" t="n">
        <v>19.367</v>
      </c>
      <c r="L16" s="483">
        <f>SUM(M16:R16)</f>
        <v/>
      </c>
      <c r="M16" s="483" t="n">
        <v>4003.425</v>
      </c>
      <c r="N16" s="483" t="n">
        <v>2385.823</v>
      </c>
      <c r="O16" s="483" t="n">
        <v>93.443</v>
      </c>
      <c r="P16" s="483" t="n">
        <v>2082.698</v>
      </c>
      <c r="Q16" s="483" t="n">
        <v>169.395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6.192</v>
      </c>
      <c r="H17" s="485" t="n">
        <v>0</v>
      </c>
      <c r="I17" s="485" t="n">
        <v>1120.8</v>
      </c>
      <c r="J17" s="485" t="n">
        <v>0</v>
      </c>
      <c r="K17" s="485" t="n">
        <v>56.3</v>
      </c>
      <c r="L17" s="485">
        <f>SUM(M17:R17)</f>
        <v/>
      </c>
      <c r="M17" s="485" t="n">
        <v>2919.733</v>
      </c>
      <c r="N17" s="485" t="n">
        <v>2094.523</v>
      </c>
      <c r="O17" s="485" t="n">
        <v>15.957</v>
      </c>
      <c r="P17" s="485" t="n">
        <v>1355.957</v>
      </c>
      <c r="Q17" s="485" t="n">
        <v>291.051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0.09</v>
      </c>
      <c r="H18" s="483" t="n">
        <v>0</v>
      </c>
      <c r="I18" s="483" t="n">
        <v>1421.87</v>
      </c>
      <c r="J18" s="483" t="n">
        <v>6.066</v>
      </c>
      <c r="K18" s="483" t="n">
        <v>12.767</v>
      </c>
      <c r="L18" s="483">
        <f>SUM(M18:R18)</f>
        <v/>
      </c>
      <c r="M18" s="483" t="n">
        <v>1660.49</v>
      </c>
      <c r="N18" s="483" t="n">
        <v>1400.911</v>
      </c>
      <c r="O18" s="483" t="n">
        <v>93.443</v>
      </c>
      <c r="P18" s="483" t="n">
        <v>1405.868</v>
      </c>
      <c r="Q18" s="483" t="n">
        <v>169.395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6.192</v>
      </c>
      <c r="H19" s="485" t="n">
        <v>0</v>
      </c>
      <c r="I19" s="485" t="n">
        <v>1120.8</v>
      </c>
      <c r="J19" s="485" t="n">
        <v>0</v>
      </c>
      <c r="K19" s="485" t="n">
        <v>49.7</v>
      </c>
      <c r="L19" s="485">
        <f>SUM(M19:R19)</f>
        <v/>
      </c>
      <c r="M19" s="485" t="n">
        <v>1487.053</v>
      </c>
      <c r="N19" s="485" t="n">
        <v>1296.957</v>
      </c>
      <c r="O19" s="485" t="n">
        <v>15.957</v>
      </c>
      <c r="P19" s="485" t="n">
        <v>1094.823</v>
      </c>
      <c r="Q19" s="485" t="n">
        <v>291.051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6.600000000000001</v>
      </c>
      <c r="L20" s="483">
        <f>SUM(M20:R20)</f>
        <v/>
      </c>
      <c r="M20" s="483" t="n">
        <v>116.33</v>
      </c>
      <c r="N20" s="483" t="n">
        <v>6.96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6.600000000000001</v>
      </c>
      <c r="L21" s="485">
        <f>SUM(M21:R21)</f>
        <v/>
      </c>
      <c r="M21" s="485" t="n">
        <v>51.39</v>
      </c>
      <c r="N21" s="485" t="n">
        <v>6.96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899.154</v>
      </c>
      <c r="N30" s="483" t="n">
        <v>69.63200000000001</v>
      </c>
      <c r="O30" s="483" t="n">
        <v>0</v>
      </c>
      <c r="P30" s="483" t="n">
        <v>65.64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505.231</v>
      </c>
      <c r="N31" s="485" t="n">
        <v>31.86</v>
      </c>
      <c r="O31" s="485" t="n">
        <v>0</v>
      </c>
      <c r="P31" s="485" t="n">
        <v>31.98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176.673</v>
      </c>
      <c r="N34" s="483" t="n">
        <v>206.47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229.681</v>
      </c>
      <c r="N35" s="485" t="n">
        <v>186.657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207.578</v>
      </c>
      <c r="N38" s="483" t="n">
        <v>239.843</v>
      </c>
      <c r="O38" s="483" t="n">
        <v>0</v>
      </c>
      <c r="P38" s="483" t="n">
        <v>28.32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65.09999999999999</v>
      </c>
      <c r="N39" s="485" t="n">
        <v>211.954</v>
      </c>
      <c r="O39" s="485" t="n">
        <v>0</v>
      </c>
      <c r="P39" s="485" t="n">
        <v>28.32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13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4.77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532.421</v>
      </c>
      <c r="N48" s="483" t="n">
        <v>36.08</v>
      </c>
      <c r="O48" s="483" t="n">
        <v>0</v>
      </c>
      <c r="P48" s="483" t="n">
        <v>202.05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357.9</v>
      </c>
      <c r="N49" s="485" t="n">
        <v>11.5</v>
      </c>
      <c r="O49" s="485" t="n">
        <v>0</v>
      </c>
      <c r="P49" s="485" t="n">
        <v>83.10000000000001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19.008</v>
      </c>
      <c r="N50" s="483" t="n">
        <v>35.316</v>
      </c>
      <c r="O50" s="483" t="n">
        <v>0</v>
      </c>
      <c r="P50" s="483" t="n">
        <v>7.95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60.113</v>
      </c>
      <c r="O51" s="485" t="n">
        <v>0</v>
      </c>
      <c r="P51" s="485" t="n">
        <v>7.95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124.9</v>
      </c>
      <c r="N52" s="483" t="n">
        <v>137.247</v>
      </c>
      <c r="O52" s="483" t="n">
        <v>0</v>
      </c>
      <c r="P52" s="483" t="n">
        <v>210.96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66.76000000000001</v>
      </c>
      <c r="N53" s="485" t="n">
        <v>136.757</v>
      </c>
      <c r="O53" s="485" t="n">
        <v>0</v>
      </c>
      <c r="P53" s="485" t="n">
        <v>78.3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2.935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3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98.76600000000001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92.7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108.52</v>
      </c>
      <c r="N66" s="483" t="n">
        <v>35.577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58.72</v>
      </c>
      <c r="N67" s="485" t="n">
        <v>35.46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19.702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20.605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29.419</v>
      </c>
      <c r="J84" s="483" t="n">
        <v>0</v>
      </c>
      <c r="K84" s="483" t="n">
        <v>0</v>
      </c>
      <c r="L84" s="483">
        <f>SUM(M84:R84)</f>
        <v/>
      </c>
      <c r="M84" s="483" t="n">
        <v>145.351</v>
      </c>
      <c r="N84" s="483" t="n">
        <v>96.384</v>
      </c>
      <c r="O84" s="483" t="n">
        <v>0</v>
      </c>
      <c r="P84" s="483" t="n">
        <v>161.91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97.898</v>
      </c>
      <c r="N85" s="485" t="n">
        <v>0</v>
      </c>
      <c r="O85" s="485" t="n">
        <v>0</v>
      </c>
      <c r="P85" s="485" t="n">
        <v>31.484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1966.511</v>
      </c>
      <c r="G12" s="523" t="n">
        <v>57.93</v>
      </c>
      <c r="H12" s="483" t="n">
        <v>2540.892</v>
      </c>
      <c r="I12" s="483" t="n">
        <v>9572.166999999999</v>
      </c>
      <c r="J12" s="484" t="n">
        <v>1393.259</v>
      </c>
      <c r="K12" s="523" t="n">
        <v>1862.963</v>
      </c>
      <c r="L12" s="483" t="n">
        <v>6333.860000000001</v>
      </c>
      <c r="M12" s="483" t="n">
        <v>442.865</v>
      </c>
      <c r="N12" s="484" t="n">
        <v>177.646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1729.63</v>
      </c>
      <c r="G13" s="527" t="n">
        <v>229.25</v>
      </c>
      <c r="H13" s="528" t="n">
        <v>2816.719</v>
      </c>
      <c r="I13" s="528" t="n">
        <v>9376.446</v>
      </c>
      <c r="J13" s="529" t="n">
        <v>1506.584</v>
      </c>
      <c r="K13" s="527" t="n">
        <v>1656.804</v>
      </c>
      <c r="L13" s="528" t="n">
        <v>6022.627</v>
      </c>
      <c r="M13" s="528" t="n">
        <v>483.916</v>
      </c>
      <c r="N13" s="529" t="n">
        <v>154.333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1316.233</v>
      </c>
      <c r="G14" s="523" t="n">
        <v>57.93</v>
      </c>
      <c r="H14" s="483" t="n">
        <v>2480.892</v>
      </c>
      <c r="I14" s="483" t="n">
        <v>8939.611000000001</v>
      </c>
      <c r="J14" s="484" t="n">
        <v>1311.825</v>
      </c>
      <c r="K14" s="523" t="n">
        <v>1316.233</v>
      </c>
      <c r="L14" s="483" t="n">
        <v>6181.092000000001</v>
      </c>
      <c r="M14" s="483" t="n">
        <v>412.085</v>
      </c>
      <c r="N14" s="484" t="n">
        <v>177.646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1179.85</v>
      </c>
      <c r="G15" s="527" t="n">
        <v>229.25</v>
      </c>
      <c r="H15" s="528" t="n">
        <v>2816.719</v>
      </c>
      <c r="I15" s="528" t="n">
        <v>8779.154</v>
      </c>
      <c r="J15" s="529" t="n">
        <v>1421.872</v>
      </c>
      <c r="K15" s="527" t="n">
        <v>1184.263</v>
      </c>
      <c r="L15" s="528" t="n">
        <v>5979.588</v>
      </c>
      <c r="M15" s="528" t="n">
        <v>425.919</v>
      </c>
      <c r="N15" s="529" t="n">
        <v>154.333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35.865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35.865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43.039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43.039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30.78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30.78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34.2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34.2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236.936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236.936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284.793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284.793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106.637</v>
      </c>
      <c r="G30" s="523" t="n">
        <v>0</v>
      </c>
      <c r="H30" s="483" t="n">
        <v>0</v>
      </c>
      <c r="I30" s="483" t="n">
        <v>599.35</v>
      </c>
      <c r="J30" s="484" t="n">
        <v>0</v>
      </c>
      <c r="K30" s="523" t="n">
        <v>106.637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161.205</v>
      </c>
      <c r="G31" s="527" t="n">
        <v>0</v>
      </c>
      <c r="H31" s="528" t="n">
        <v>0</v>
      </c>
      <c r="I31" s="528" t="n">
        <v>576.131</v>
      </c>
      <c r="J31" s="529" t="n">
        <v>0</v>
      </c>
      <c r="K31" s="527" t="n">
        <v>161.205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3.996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3.996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5.636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5.636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15.656</v>
      </c>
      <c r="G46" s="523" t="n">
        <v>0</v>
      </c>
      <c r="H46" s="483" t="n">
        <v>60</v>
      </c>
      <c r="I46" s="483" t="n">
        <v>15.076</v>
      </c>
      <c r="J46" s="484" t="n">
        <v>0</v>
      </c>
      <c r="K46" s="523" t="n">
        <v>15.656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23.797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4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80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116.903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116.903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18.13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17.161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103.505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103.505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20.907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20.907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81.434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84.712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2.158</v>
      </c>
      <c r="Q12" s="483" t="n">
        <v>0.063</v>
      </c>
      <c r="R12" s="483" t="n">
        <v>0</v>
      </c>
      <c r="S12" s="525" t="n">
        <v>0</v>
      </c>
      <c r="T12" s="524">
        <f>SUM(U12:X12)</f>
        <v/>
      </c>
      <c r="U12" s="483" t="n">
        <v>35.988</v>
      </c>
      <c r="V12" s="483" t="n">
        <v>0.144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0.913</v>
      </c>
      <c r="Q13" s="528" t="n">
        <v>0.07200000000000001</v>
      </c>
      <c r="R13" s="528" t="n">
        <v>0</v>
      </c>
      <c r="S13" s="531" t="n">
        <v>0</v>
      </c>
      <c r="T13" s="530">
        <f>SUM(U13:X13)</f>
        <v/>
      </c>
      <c r="U13" s="528" t="n">
        <v>6.842000000000001</v>
      </c>
      <c r="V13" s="528" t="n">
        <v>0.183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2.158</v>
      </c>
      <c r="Q14" s="483" t="n">
        <v>0.063</v>
      </c>
      <c r="R14" s="483" t="n">
        <v>0</v>
      </c>
      <c r="S14" s="525" t="n">
        <v>0</v>
      </c>
      <c r="T14" s="524">
        <f>SUM(U14:X14)</f>
        <v/>
      </c>
      <c r="U14" s="483" t="n">
        <v>35.988</v>
      </c>
      <c r="V14" s="483" t="n">
        <v>0.144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0.07200000000000001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0.183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0.913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6.842000000000001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359</v>
      </c>
      <c r="F13" s="483" t="n">
        <v>0</v>
      </c>
      <c r="G13" s="483" t="n">
        <v>0</v>
      </c>
      <c r="H13" s="483" t="n">
        <v>0</v>
      </c>
      <c r="I13" s="525" t="n">
        <v>359</v>
      </c>
    </row>
    <row customHeight="1" ht="12.8" r="14" s="344">
      <c r="B14" s="588" t="n"/>
      <c r="C14" s="433" t="n"/>
      <c r="D14" s="433">
        <f>"Jahr "&amp;(AktJahr-1)</f>
        <v/>
      </c>
      <c r="E14" s="530" t="n">
        <v>409</v>
      </c>
      <c r="F14" s="528" t="n">
        <v>0</v>
      </c>
      <c r="G14" s="528" t="n">
        <v>0</v>
      </c>
      <c r="H14" s="528" t="n">
        <v>0</v>
      </c>
      <c r="I14" s="531" t="n">
        <v>409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329</v>
      </c>
      <c r="F15" s="483" t="n">
        <v>0</v>
      </c>
      <c r="G15" s="483" t="n">
        <v>0</v>
      </c>
      <c r="H15" s="483" t="n">
        <v>0</v>
      </c>
      <c r="I15" s="525" t="n">
        <v>329</v>
      </c>
    </row>
    <row customHeight="1" ht="12.8" r="16" s="344">
      <c r="B16" s="588" t="n"/>
      <c r="C16" s="433" t="n"/>
      <c r="D16" s="433">
        <f>$D$14</f>
        <v/>
      </c>
      <c r="E16" s="530" t="n">
        <v>379</v>
      </c>
      <c r="F16" s="528" t="n">
        <v>0</v>
      </c>
      <c r="G16" s="528" t="n">
        <v>0</v>
      </c>
      <c r="H16" s="528" t="n">
        <v>0</v>
      </c>
      <c r="I16" s="531" t="n">
        <v>379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30</v>
      </c>
      <c r="F85" s="483" t="n">
        <v>0</v>
      </c>
      <c r="G85" s="483" t="n">
        <v>0</v>
      </c>
      <c r="H85" s="483" t="n">
        <v>0</v>
      </c>
      <c r="I85" s="525" t="n">
        <v>30</v>
      </c>
    </row>
    <row customHeight="1" ht="12.8" r="86" s="344">
      <c r="B86" s="588" t="n"/>
      <c r="C86" s="433" t="n"/>
      <c r="D86" s="433">
        <f>$D$14</f>
        <v/>
      </c>
      <c r="E86" s="530" t="n">
        <v>30</v>
      </c>
      <c r="F86" s="528" t="n">
        <v>0</v>
      </c>
      <c r="G86" s="528" t="n">
        <v>0</v>
      </c>
      <c r="H86" s="528" t="n">
        <v>0</v>
      </c>
      <c r="I86" s="531" t="n">
        <v>30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