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905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Bayerische Landesbank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Brienner Str. 18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80333 München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89 2171 - 01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89 2171 - 23578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kontakt@bayernlb.de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www.bayernlb.de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3936.96</v>
      </c>
      <c r="E21" s="373" t="n">
        <v>3976.11</v>
      </c>
      <c r="F21" s="372" t="n">
        <v>4067.616</v>
      </c>
      <c r="G21" s="373" t="n">
        <v>4135.548</v>
      </c>
      <c r="H21" s="372" t="n">
        <v>3945.298</v>
      </c>
      <c r="I21" s="373" t="n">
        <v>3986.956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9470.434000000001</v>
      </c>
      <c r="E23" s="381" t="n">
        <v>7655.249</v>
      </c>
      <c r="F23" s="380" t="n">
        <v>10311.516</v>
      </c>
      <c r="G23" s="381" t="n">
        <v>8381.98</v>
      </c>
      <c r="H23" s="380" t="n">
        <v>9833.097</v>
      </c>
      <c r="I23" s="381" t="n">
        <v>8010.651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5533.474</v>
      </c>
      <c r="E28" s="395" t="n">
        <v>3679.139</v>
      </c>
      <c r="F28" s="394" t="n">
        <v>6243.900000000001</v>
      </c>
      <c r="G28" s="395" t="n">
        <v>4246.432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17853.14</v>
      </c>
      <c r="E34" s="373" t="n">
        <v>18167.257</v>
      </c>
      <c r="F34" s="372" t="n">
        <v>20092.962</v>
      </c>
      <c r="G34" s="373" t="n">
        <v>20625.378</v>
      </c>
      <c r="H34" s="372" t="n">
        <v>18990.641</v>
      </c>
      <c r="I34" s="373" t="n">
        <v>19387.644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22901.897</v>
      </c>
      <c r="E36" s="381" t="n">
        <v>22651.15</v>
      </c>
      <c r="F36" s="380" t="n">
        <v>27111.484</v>
      </c>
      <c r="G36" s="381" t="n">
        <v>26753.248</v>
      </c>
      <c r="H36" s="380" t="n">
        <v>24918.43</v>
      </c>
      <c r="I36" s="381" t="n">
        <v>24735.743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5048.757000000001</v>
      </c>
      <c r="E41" s="395" t="n">
        <v>4483.893</v>
      </c>
      <c r="F41" s="394" t="n">
        <v>7018.522</v>
      </c>
      <c r="G41" s="395" t="n">
        <v>6127.87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392.5</v>
      </c>
      <c r="F13" s="483" t="n">
        <v>0</v>
      </c>
      <c r="G13" s="483" t="n">
        <v>392.5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313.5</v>
      </c>
      <c r="F14" s="528" t="n">
        <v>0</v>
      </c>
      <c r="G14" s="528" t="n">
        <v>313.5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392.5</v>
      </c>
      <c r="F15" s="483" t="n">
        <v>0</v>
      </c>
      <c r="G15" s="483" t="n">
        <v>392.5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313.5</v>
      </c>
      <c r="F16" s="528" t="n">
        <v>0</v>
      </c>
      <c r="G16" s="528" t="n">
        <v>313.5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3936.96</v>
      </c>
      <c r="E9" s="605" t="n">
        <v>3976.11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78.3</v>
      </c>
      <c r="E10" s="611" t="n">
        <v>79.3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9470.434000000001</v>
      </c>
      <c r="E12" s="617" t="n">
        <v>7655.249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0.044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0.044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70.90000000000001</v>
      </c>
      <c r="E16" s="621" t="n">
        <v>69.59999999999999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54.121</v>
      </c>
      <c r="E18" s="621" t="n">
        <v>48.185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371.621</v>
      </c>
      <c r="E21" s="621" t="n">
        <v>490.639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238.667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4.1</v>
      </c>
      <c r="E28" s="621" t="n">
        <v>4.34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57.6</v>
      </c>
      <c r="E29" s="621" t="n">
        <v>56.54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17853.14</v>
      </c>
      <c r="E34" s="635" t="n">
        <v>18167.257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92.3</v>
      </c>
      <c r="E35" s="611" t="n">
        <v>89.59999999999999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22901.897</v>
      </c>
      <c r="E37" s="638" t="n">
        <v>22651.15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92.40000000000001</v>
      </c>
      <c r="E41" s="621" t="n">
        <v>92.2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18.771</v>
      </c>
      <c r="E42" s="621" t="n">
        <v>20.061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4.071</v>
      </c>
      <c r="E43" s="621" t="n">
        <v>4.558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669.364</v>
      </c>
      <c r="E46" s="621" t="n">
        <v>371.43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-67.26000000000001</v>
      </c>
      <c r="E51" s="621" t="n">
        <v>-189.806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22.10.2020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BLB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Bayerische Landesbank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124.41</v>
      </c>
      <c r="E11" s="420" t="n">
        <v>924.104</v>
      </c>
      <c r="F11" s="419" t="n">
        <v>0</v>
      </c>
      <c r="G11" s="420" t="n">
        <v>620.864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502.75</v>
      </c>
      <c r="E12" s="420" t="n">
        <v>421.701</v>
      </c>
      <c r="F12" s="419" t="n">
        <v>89.40000000000001</v>
      </c>
      <c r="G12" s="420" t="n">
        <v>542.569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260.7</v>
      </c>
      <c r="E13" s="420" t="n">
        <v>560.614</v>
      </c>
      <c r="F13" s="419" t="n">
        <v>124.41</v>
      </c>
      <c r="G13" s="420" t="n">
        <v>667.24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157.5</v>
      </c>
      <c r="E14" s="422" t="n">
        <v>773.302</v>
      </c>
      <c r="F14" s="421" t="n">
        <v>505.5</v>
      </c>
      <c r="G14" s="422" t="n">
        <v>111.275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1110.5</v>
      </c>
      <c r="E15" s="422" t="n">
        <v>1247.407</v>
      </c>
      <c r="F15" s="421" t="n">
        <v>361.2</v>
      </c>
      <c r="G15" s="422" t="n">
        <v>1255.934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500</v>
      </c>
      <c r="E16" s="422" t="n">
        <v>1268.539</v>
      </c>
      <c r="F16" s="421" t="n">
        <v>1110.5</v>
      </c>
      <c r="G16" s="422" t="n">
        <v>830.232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765.1</v>
      </c>
      <c r="E17" s="422" t="n">
        <v>1327.672</v>
      </c>
      <c r="F17" s="421" t="n">
        <v>500</v>
      </c>
      <c r="G17" s="422" t="n">
        <v>790.2140000000001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446</v>
      </c>
      <c r="E18" s="420" t="n">
        <v>2662.674</v>
      </c>
      <c r="F18" s="419" t="n">
        <v>1200.1</v>
      </c>
      <c r="G18" s="420" t="n">
        <v>2594.51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70</v>
      </c>
      <c r="E19" s="420" t="n">
        <v>284.42</v>
      </c>
      <c r="F19" s="419" t="n">
        <v>85</v>
      </c>
      <c r="G19" s="420" t="n">
        <v>242.412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985.8670000000001</v>
      </c>
      <c r="E24" s="420" t="n">
        <v>2490.271</v>
      </c>
      <c r="F24" s="419" t="n">
        <v>668.897</v>
      </c>
      <c r="G24" s="420" t="n">
        <v>1878.714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981.2040000000001</v>
      </c>
      <c r="E25" s="420" t="n">
        <v>781.765</v>
      </c>
      <c r="F25" s="419" t="n">
        <v>560.0310000000001</v>
      </c>
      <c r="G25" s="420" t="n">
        <v>1125.897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1900.292</v>
      </c>
      <c r="E26" s="420" t="n">
        <v>913.3580000000001</v>
      </c>
      <c r="F26" s="419" t="n">
        <v>511.563</v>
      </c>
      <c r="G26" s="420" t="n">
        <v>1875.519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1655.544</v>
      </c>
      <c r="E27" s="422" t="n">
        <v>862.904</v>
      </c>
      <c r="F27" s="421" t="n">
        <v>1033.393</v>
      </c>
      <c r="G27" s="422" t="n">
        <v>788.861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1150.002</v>
      </c>
      <c r="E28" s="422" t="n">
        <v>1622.374</v>
      </c>
      <c r="F28" s="421" t="n">
        <v>3054.543</v>
      </c>
      <c r="G28" s="422" t="n">
        <v>1706.17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2090.654</v>
      </c>
      <c r="E29" s="422" t="n">
        <v>2153.909</v>
      </c>
      <c r="F29" s="421" t="n">
        <v>1133.343</v>
      </c>
      <c r="G29" s="422" t="n">
        <v>1564.49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2391.031</v>
      </c>
      <c r="E30" s="422" t="n">
        <v>1813.847</v>
      </c>
      <c r="F30" s="421" t="n">
        <v>2100.132</v>
      </c>
      <c r="G30" s="422" t="n">
        <v>2000.715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4142.53</v>
      </c>
      <c r="E31" s="420" t="n">
        <v>5881.001</v>
      </c>
      <c r="F31" s="419" t="n">
        <v>6454.055</v>
      </c>
      <c r="G31" s="420" t="n">
        <v>5740.148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2556.017</v>
      </c>
      <c r="E32" s="422" t="n">
        <v>6382.467000000001</v>
      </c>
      <c r="F32" s="421" t="n">
        <v>2651.301</v>
      </c>
      <c r="G32" s="422" t="n">
        <v>5970.637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2.549</v>
      </c>
      <c r="E9" s="432" t="n">
        <v>2.853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24.278</v>
      </c>
      <c r="E10" s="432" t="n">
        <v>21.566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1224.634</v>
      </c>
      <c r="E11" s="432" t="n">
        <v>1146.45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7809.974</v>
      </c>
      <c r="E12" s="432" t="n">
        <v>6055.381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3607.305</v>
      </c>
      <c r="E21" s="420" t="n">
        <v>3446.563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5682.121</v>
      </c>
      <c r="E22" s="435" t="n">
        <v>5371.623000000001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13219.971</v>
      </c>
      <c r="E23" s="440" t="n">
        <v>13519.464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6.026</v>
      </c>
      <c r="H16" s="483" t="n">
        <v>0</v>
      </c>
      <c r="I16" s="483" t="n">
        <v>1344.729</v>
      </c>
      <c r="J16" s="483" t="n">
        <v>6.066</v>
      </c>
      <c r="K16" s="483" t="n">
        <v>56.3</v>
      </c>
      <c r="L16" s="483">
        <f>SUM(M16:R16)</f>
        <v/>
      </c>
      <c r="M16" s="483" t="n">
        <v>3394.491</v>
      </c>
      <c r="N16" s="483" t="n">
        <v>2459.572</v>
      </c>
      <c r="O16" s="483" t="n">
        <v>24.125</v>
      </c>
      <c r="P16" s="483" t="n">
        <v>1533.737</v>
      </c>
      <c r="Q16" s="483" t="n">
        <v>236.388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6.222</v>
      </c>
      <c r="H17" s="485" t="n">
        <v>0</v>
      </c>
      <c r="I17" s="485" t="n">
        <v>1061.111</v>
      </c>
      <c r="J17" s="485" t="n">
        <v>22.54</v>
      </c>
      <c r="K17" s="485" t="n">
        <v>58.55</v>
      </c>
      <c r="L17" s="485">
        <f>SUM(M17:R17)</f>
        <v/>
      </c>
      <c r="M17" s="485" t="n">
        <v>2657.843</v>
      </c>
      <c r="N17" s="485" t="n">
        <v>2115.019</v>
      </c>
      <c r="O17" s="485" t="n">
        <v>29.891</v>
      </c>
      <c r="P17" s="485" t="n">
        <v>932.1220000000001</v>
      </c>
      <c r="Q17" s="485" t="n">
        <v>342.95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6.026</v>
      </c>
      <c r="H18" s="483" t="n">
        <v>0</v>
      </c>
      <c r="I18" s="483" t="n">
        <v>1344.729</v>
      </c>
      <c r="J18" s="483" t="n">
        <v>6.066</v>
      </c>
      <c r="K18" s="483" t="n">
        <v>49.7</v>
      </c>
      <c r="L18" s="483">
        <f>SUM(M18:R18)</f>
        <v/>
      </c>
      <c r="M18" s="483" t="n">
        <v>1705.039</v>
      </c>
      <c r="N18" s="483" t="n">
        <v>1500.977</v>
      </c>
      <c r="O18" s="483" t="n">
        <v>24.125</v>
      </c>
      <c r="P18" s="483" t="n">
        <v>1194.955</v>
      </c>
      <c r="Q18" s="483" t="n">
        <v>236.388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6.222</v>
      </c>
      <c r="H19" s="485" t="n">
        <v>0</v>
      </c>
      <c r="I19" s="485" t="n">
        <v>1061.111</v>
      </c>
      <c r="J19" s="485" t="n">
        <v>22.54</v>
      </c>
      <c r="K19" s="485" t="n">
        <v>51.95</v>
      </c>
      <c r="L19" s="485">
        <f>SUM(M19:R19)</f>
        <v/>
      </c>
      <c r="M19" s="485" t="n">
        <v>1561.758</v>
      </c>
      <c r="N19" s="485" t="n">
        <v>1426.234</v>
      </c>
      <c r="O19" s="485" t="n">
        <v>29.891</v>
      </c>
      <c r="P19" s="485" t="n">
        <v>855.164</v>
      </c>
      <c r="Q19" s="485" t="n">
        <v>342.95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6.600000000000001</v>
      </c>
      <c r="L20" s="483">
        <f>SUM(M20:R20)</f>
        <v/>
      </c>
      <c r="M20" s="483" t="n">
        <v>76.68000000000001</v>
      </c>
      <c r="N20" s="483" t="n">
        <v>6.96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6.600000000000001</v>
      </c>
      <c r="L21" s="485">
        <f>SUM(M21:R21)</f>
        <v/>
      </c>
      <c r="M21" s="485" t="n">
        <v>51.39</v>
      </c>
      <c r="N21" s="485" t="n">
        <v>6.96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589.0410000000001</v>
      </c>
      <c r="N30" s="483" t="n">
        <v>78.872</v>
      </c>
      <c r="O30" s="483" t="n">
        <v>0</v>
      </c>
      <c r="P30" s="483" t="n">
        <v>52.32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297.442</v>
      </c>
      <c r="N31" s="485" t="n">
        <v>44.34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174.145</v>
      </c>
      <c r="N34" s="483" t="n">
        <v>181.354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296.149</v>
      </c>
      <c r="N35" s="485" t="n">
        <v>176.204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143.498</v>
      </c>
      <c r="N38" s="483" t="n">
        <v>278.074</v>
      </c>
      <c r="O38" s="483" t="n">
        <v>0</v>
      </c>
      <c r="P38" s="483" t="n">
        <v>28.32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28.35</v>
      </c>
      <c r="N39" s="485" t="n">
        <v>139.36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13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394.651</v>
      </c>
      <c r="N48" s="483" t="n">
        <v>11.5</v>
      </c>
      <c r="O48" s="483" t="n">
        <v>0</v>
      </c>
      <c r="P48" s="483" t="n">
        <v>142.431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292.724</v>
      </c>
      <c r="N49" s="485" t="n">
        <v>0</v>
      </c>
      <c r="O49" s="485" t="n">
        <v>0</v>
      </c>
      <c r="P49" s="485" t="n">
        <v>49.86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19.008</v>
      </c>
      <c r="N50" s="483" t="n">
        <v>35.112</v>
      </c>
      <c r="O50" s="483" t="n">
        <v>0</v>
      </c>
      <c r="P50" s="483" t="n">
        <v>7.95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45.693</v>
      </c>
      <c r="O51" s="485" t="n">
        <v>0</v>
      </c>
      <c r="P51" s="485" t="n">
        <v>27.098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124.9</v>
      </c>
      <c r="N52" s="483" t="n">
        <v>124.552</v>
      </c>
      <c r="O52" s="483" t="n">
        <v>0</v>
      </c>
      <c r="P52" s="483" t="n">
        <v>78.3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71.31</v>
      </c>
      <c r="N53" s="485" t="n">
        <v>124.961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3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3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92.7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92.7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58.72</v>
      </c>
      <c r="N66" s="483" t="n">
        <v>29.76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58.72</v>
      </c>
      <c r="N67" s="485" t="n">
        <v>35.46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20.187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20.107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95.809</v>
      </c>
      <c r="N84" s="483" t="n">
        <v>96.524</v>
      </c>
      <c r="O84" s="483" t="n">
        <v>0</v>
      </c>
      <c r="P84" s="483" t="n">
        <v>29.461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1780.69</v>
      </c>
      <c r="G12" s="523" t="n">
        <v>158.608</v>
      </c>
      <c r="H12" s="483" t="n">
        <v>2714.269</v>
      </c>
      <c r="I12" s="483" t="n">
        <v>9520.675000000001</v>
      </c>
      <c r="J12" s="484" t="n">
        <v>1679.866</v>
      </c>
      <c r="K12" s="523" t="n">
        <v>1708.748</v>
      </c>
      <c r="L12" s="483" t="n">
        <v>6114.293000000001</v>
      </c>
      <c r="M12" s="483" t="n">
        <v>464.042</v>
      </c>
      <c r="N12" s="484" t="n">
        <v>148.896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1769.268</v>
      </c>
      <c r="G13" s="527" t="n">
        <v>245.135</v>
      </c>
      <c r="H13" s="528" t="n">
        <v>3198.455</v>
      </c>
      <c r="I13" s="528" t="n">
        <v>9228.534</v>
      </c>
      <c r="J13" s="529" t="n">
        <v>1355.87</v>
      </c>
      <c r="K13" s="527" t="n">
        <v>1691.406</v>
      </c>
      <c r="L13" s="528" t="n">
        <v>5948.508</v>
      </c>
      <c r="M13" s="528" t="n">
        <v>507.763</v>
      </c>
      <c r="N13" s="529" t="n">
        <v>161.979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1182.193</v>
      </c>
      <c r="G14" s="523" t="n">
        <v>158.608</v>
      </c>
      <c r="H14" s="483" t="n">
        <v>2714.269</v>
      </c>
      <c r="I14" s="483" t="n">
        <v>8921.826000000001</v>
      </c>
      <c r="J14" s="484" t="n">
        <v>1596.772</v>
      </c>
      <c r="K14" s="523" t="n">
        <v>1182.193</v>
      </c>
      <c r="L14" s="483" t="n">
        <v>6074.841</v>
      </c>
      <c r="M14" s="483" t="n">
        <v>409.568</v>
      </c>
      <c r="N14" s="484" t="n">
        <v>148.896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1228.308</v>
      </c>
      <c r="G15" s="527" t="n">
        <v>230.856</v>
      </c>
      <c r="H15" s="528" t="n">
        <v>3198.455</v>
      </c>
      <c r="I15" s="528" t="n">
        <v>8625.369000000001</v>
      </c>
      <c r="J15" s="529" t="n">
        <v>1269.654</v>
      </c>
      <c r="K15" s="527" t="n">
        <v>1232.981</v>
      </c>
      <c r="L15" s="528" t="n">
        <v>5901.883</v>
      </c>
      <c r="M15" s="528" t="n">
        <v>446.795</v>
      </c>
      <c r="N15" s="529" t="n">
        <v>161.979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39.452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39.452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46.625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46.625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32.49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32.49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35.91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35.91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260.51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260.51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251.12</v>
      </c>
      <c r="G27" s="527" t="n">
        <v>14.279</v>
      </c>
      <c r="H27" s="528" t="n">
        <v>0</v>
      </c>
      <c r="I27" s="528" t="n">
        <v>0</v>
      </c>
      <c r="J27" s="529" t="n">
        <v>0</v>
      </c>
      <c r="K27" s="527" t="n">
        <v>251.12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135.086</v>
      </c>
      <c r="G30" s="523" t="n">
        <v>0</v>
      </c>
      <c r="H30" s="483" t="n">
        <v>0</v>
      </c>
      <c r="I30" s="483" t="n">
        <v>559.763</v>
      </c>
      <c r="J30" s="484" t="n">
        <v>0</v>
      </c>
      <c r="K30" s="523" t="n">
        <v>135.086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183.856</v>
      </c>
      <c r="G31" s="527" t="n">
        <v>0</v>
      </c>
      <c r="H31" s="528" t="n">
        <v>0</v>
      </c>
      <c r="I31" s="528" t="n">
        <v>576.587</v>
      </c>
      <c r="J31" s="529" t="n">
        <v>0</v>
      </c>
      <c r="K31" s="527" t="n">
        <v>183.856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4.631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4.631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16.635</v>
      </c>
      <c r="G46" s="523" t="n">
        <v>0</v>
      </c>
      <c r="H46" s="483" t="n">
        <v>0</v>
      </c>
      <c r="I46" s="483" t="n">
        <v>17.99</v>
      </c>
      <c r="J46" s="484" t="n">
        <v>0</v>
      </c>
      <c r="K46" s="523" t="n">
        <v>16.635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21.984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25.058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4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8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17.096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18.578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109.693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109.693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23.449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23.449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83.09400000000001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86.21600000000001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0.167</v>
      </c>
      <c r="Q12" s="483" t="n">
        <v>0.112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0.321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0.23</v>
      </c>
      <c r="R13" s="528" t="n">
        <v>0</v>
      </c>
      <c r="S13" s="531" t="n">
        <v>0.03</v>
      </c>
      <c r="T13" s="530">
        <f>SUM(U13:X13)</f>
        <v/>
      </c>
      <c r="U13" s="528" t="n">
        <v>0</v>
      </c>
      <c r="V13" s="528" t="n">
        <v>0.175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0.112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0.321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0.23</v>
      </c>
      <c r="R15" s="528" t="n">
        <v>0</v>
      </c>
      <c r="S15" s="531" t="n">
        <v>0.03</v>
      </c>
      <c r="T15" s="530">
        <f>SUM(U15:X15)</f>
        <v/>
      </c>
      <c r="U15" s="528" t="n">
        <v>0</v>
      </c>
      <c r="V15" s="528" t="n">
        <v>0.175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0.167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409</v>
      </c>
      <c r="F13" s="483" t="n">
        <v>0</v>
      </c>
      <c r="G13" s="483" t="n">
        <v>0</v>
      </c>
      <c r="H13" s="483" t="n">
        <v>0</v>
      </c>
      <c r="I13" s="525" t="n">
        <v>409</v>
      </c>
    </row>
    <row customHeight="1" ht="12.8" r="14" s="344">
      <c r="B14" s="588" t="n"/>
      <c r="C14" s="433" t="n"/>
      <c r="D14" s="433">
        <f>"Jahr "&amp;(AktJahr-1)</f>
        <v/>
      </c>
      <c r="E14" s="530" t="n">
        <v>429</v>
      </c>
      <c r="F14" s="528" t="n">
        <v>0</v>
      </c>
      <c r="G14" s="528" t="n">
        <v>0</v>
      </c>
      <c r="H14" s="528" t="n">
        <v>0</v>
      </c>
      <c r="I14" s="531" t="n">
        <v>429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379</v>
      </c>
      <c r="F15" s="483" t="n">
        <v>0</v>
      </c>
      <c r="G15" s="483" t="n">
        <v>0</v>
      </c>
      <c r="H15" s="483" t="n">
        <v>0</v>
      </c>
      <c r="I15" s="525" t="n">
        <v>379</v>
      </c>
    </row>
    <row customHeight="1" ht="12.8" r="16" s="344">
      <c r="B16" s="588" t="n"/>
      <c r="C16" s="433" t="n"/>
      <c r="D16" s="433">
        <f>$D$14</f>
        <v/>
      </c>
      <c r="E16" s="530" t="n">
        <v>399</v>
      </c>
      <c r="F16" s="528" t="n">
        <v>0</v>
      </c>
      <c r="G16" s="528" t="n">
        <v>0</v>
      </c>
      <c r="H16" s="528" t="n">
        <v>0</v>
      </c>
      <c r="I16" s="531" t="n">
        <v>399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30</v>
      </c>
      <c r="F85" s="483" t="n">
        <v>0</v>
      </c>
      <c r="G85" s="483" t="n">
        <v>0</v>
      </c>
      <c r="H85" s="483" t="n">
        <v>0</v>
      </c>
      <c r="I85" s="525" t="n">
        <v>30</v>
      </c>
    </row>
    <row customHeight="1" ht="12.8" r="86" s="344">
      <c r="B86" s="588" t="n"/>
      <c r="C86" s="433" t="n"/>
      <c r="D86" s="433">
        <f>$D$14</f>
        <v/>
      </c>
      <c r="E86" s="530" t="n">
        <v>30</v>
      </c>
      <c r="F86" s="528" t="n">
        <v>0</v>
      </c>
      <c r="G86" s="528" t="n">
        <v>0</v>
      </c>
      <c r="H86" s="528" t="n">
        <v>0</v>
      </c>
      <c r="I86" s="531" t="n">
        <v>30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