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<sst xmlns="http://schemas.openxmlformats.org/spreadsheetml/2006/main" uniqueCount="655">
  <si>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Aareal Bank AG</t>
  </si>
  <si>
    <t>Paulinenstraße 15</t>
  </si>
  <si>
    <t>65189 Wiesbaden</t>
  </si>
  <si>
    <t>Telefon: +49 611 348 - 0</t>
  </si>
  <si>
    <t>Telefax: +49 611 348 - 2549</t>
  </si>
  <si>
    <t>E-Mail: aareal@aareal-bank.com</t>
  </si>
  <si>
    <t>Internet: www.aareal-bank.com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</si>
  <si>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</si>
  <si>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</si>
  <si>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</si>
  <si>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</si>
  <si>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</si>
  <si>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</si>
  <si>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</si>
  <si>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</si>
  <si>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</si>
  <si>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</si>
  <si>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</si>
  <si>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</si>
  <si>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</si>
  <si>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</si>
  <si>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</si>
  <si>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</si>
  <si>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</si>
  <si>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</si>
  <si>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</si>
  <si>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</si>
  <si>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</si>
  <si>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</si>
  <si>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</si>
  <si>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</si>
  <si>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</si>
  <si>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</si>
  <si>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</si>
  <si>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</si>
  <si>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</si>
  <si>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</si>
  <si>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</si>
  <si>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</si>
  <si>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</si>
  <si>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</si>
  <si>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</si>
  <si>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</si>
  <si>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</si>
  <si>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</si>
  <si>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</si>
  <si>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</si>
  <si>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</si>
  <si>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</si>
  <si>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</si>
  <si>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</si>
  <si>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</si>
  <si>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</si>
  <si>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</si>
  <si>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</si>
  <si>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</si>
  <si>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</si>
  <si>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</si>
  <si>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</si>
  <si>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</si>
  <si>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</si>
  <si>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</si>
  <si>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</si>
  <si>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</si>
  <si>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</si>
  <si>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</si>
  <si>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</si>
  <si>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</si>
  <si>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</si>
  <si>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</si>
  <si>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</si>
  <si>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</si>
  <si>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</si>
  <si>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</si>
  <si>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</si>
  <si>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</si>
  <si>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</si>
  <si>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</si>
  <si>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</si>
  <si>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</si>
  <si>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</si>
  <si>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</si>
  <si>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</si>
  <si>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</si>
  <si>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</si>
  <si>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</si>
  <si>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</si>
  <si>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</si>
  <si>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</si>
  <si>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</si>
  <si>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</si>
  <si>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</si>
  <si>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</si>
  <si>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</si>
  <si>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</si>
  <si>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</si>
  <si>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</si>
  <si>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</si>
  <si>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</si>
  <si>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</si>
  <si>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</si>
  <si>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</si>
  <si>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</si>
  <si>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</si>
  <si>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</si>
  <si>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</si>
  <si>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</si>
  <si>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</si>
  <si>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</si>
  <si>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</si>
  <si>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</si>
  <si>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</si>
  <si>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</si>
  <si>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</si>
  <si>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</si>
  <si>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</si>
  <si>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</si>
  <si>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</si>
  <si>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</si>
  <si>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</si>
  <si>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</si>
  <si>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</si>
  <si>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</si>
  <si>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</si>
  <si>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</si>
  <si>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</si>
  <si>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</si>
  <si>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</si>
  <si>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</si>
  <si>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</si>
  <si>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</si>
  <si>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</si>
  <si>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</si>
  <si>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</si>
  <si>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</si>
  <si>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</si>
  <si>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</si>
  <si>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</si>
  <si>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</si>
  <si>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</si>
  <si>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</si>
  <si>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</si>
  <si>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</si>
  <si>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</si>
  <si>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</si>
  <si>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</si>
  <si>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</si>
  <si>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</si>
  <si>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</si>
  <si>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</si>
  <si>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</si>
  <si>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</si>
  <si>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</si>
  <si>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</si>
  <si>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</si>
  <si>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</si>
  <si>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</si>
  <si>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</si>
  <si>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</si>
  <si>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</si>
  <si>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</si>
  <si>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</si>
  <si>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</si>
  <si>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</si>
  <si>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</si>
  <si>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</si>
  <si>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</si>
  <si>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</si>
  <si>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</si>
  <si>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</si>
  <si>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</si>
  <si>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</si>
  <si>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</si>
  <si>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</si>
  <si>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</si>
  <si>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</si>
  <si>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</si>
  <si>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</si>
  <si>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</si>
  <si>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</si>
  <si>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</si>
  <si>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</si>
  <si>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</si>
  <si>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</si>
  <si>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</si>
  <si>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</si>
  <si>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</si>
  <si>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</si>
  <si>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</si>
  <si>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</si>
  <si>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</si>
  <si>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</si>
  <si>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</si>
  <si>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</si>
  <si>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</si>
  <si>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</si>
  <si>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</si>
  <si>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</si>
  <si>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</si>
  <si>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</si>
  <si>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</si>
  <si>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</si>
  <si>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</si>
  <si>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</si>
  <si>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</si>
  <si>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</si>
  <si>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</si>
  <si>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</si>
  <si>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</si>
  <si>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</si>
  <si>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</si>
  <si>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</si>
  <si>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</si>
  <si>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</si>
  <si>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</si>
  <si>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</si>
  <si>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</si>
  <si>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</si>
  <si>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</si>
  <si>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</si>
  <si>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</si>
  <si>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</si>
  <si>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</si>
  <si>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</si>
  <si>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</si>
  <si>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</si>
  <si>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</si>
  <si>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</si>
  <si>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</si>
  <si>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</si>
  <si>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</si>
  <si>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</si>
  <si>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</si>
  <si>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</si>
  <si>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</si>
  <si>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</si>
  <si>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</si>
  <si>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</si>
  <si>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</si>
  <si>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</si>
  <si>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</si>
  <si>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</si>
  <si>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</si>
  <si>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</si>
  <si>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</si>
  <si>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</si>
  <si>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</si>
  <si>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</si>
  <si>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</si>
  <si>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</si>
  <si>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</si>
  <si>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</si>
  <si>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</si>
  <si>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</si>
  <si>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</si>
  <si>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</si>
  <si>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</si>
  <si>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</si>
  <si>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</si>
  <si>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</si>
  <si>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</si>
  <si>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</si>
  <si>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</si>
  <si>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</si>
  <si>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</si>
  <si>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</si>
  <si>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</si>
  <si>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</si>
  <si>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</si>
  <si>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</si>
  <si>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</si>
  <si>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</si>
  <si>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</si>
  <si>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</si>
  <si>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</si>
  <si>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</si>
  <si>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</si>
  <si>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</si>
  <si>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</si>
  <si>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</si>
  <si>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</si>
  <si>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</si>
  <si>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</si>
  <si>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</si>
  <si>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</si>
  <si>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</si>
  <si>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</si>
  <si>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</si>
  <si>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</si>
  <si>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</si>
  <si>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</si>
  <si>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</si>
  <si>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</si>
  <si>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</si>
  <si>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</si>
  <si>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</si>
  <si>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</si>
  <si>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</si>
  <si>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</si>
  <si>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</si>
  <si>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</si>
  <si>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</si>
  <si>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</si>
  <si>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</si>
  <si>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</si>
  <si>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</si>
  <si>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</si>
  <si>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</si>
  <si>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</si>
  <si>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</si>
  <si>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</si>
  <si>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</si>
  <si>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</si>
  <si>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</si>
  <si>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</si>
  <si>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</si>
  <si>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</si>
  <si>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</si>
  <si>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</si>
  <si>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</si>
  <si>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</si>
  <si>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</si>
  <si>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</si>
  <si>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</si>
  <si>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</si>
  <si>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</si>
  <si>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</si>
  <si>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</si>
  <si>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</si>
  <si>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</si>
  <si>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</si>
  <si>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</si>
  <si>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</si>
  <si>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</si>
  <si>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</si>
  <si>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</si>
  <si>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</si>
  <si>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</si>
  <si>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</si>
  <si>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</si>
  <si>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</si>
  <si>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</si>
  <si>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</si>
  <si>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</si>
  <si>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</si>
  <si>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</si>
  <si>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</si>
  <si>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</si>
  <si>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</si>
  <si>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</si>
  <si>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</si>
  <si>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</si>
  <si>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</si>
  <si>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</si>
  <si>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</si>
  <si>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</si>
  <si>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</si>
  <si>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</si>
  <si>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</si>
  <si>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</si>
  <si>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</si>
  <si>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</si>
  <si>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</si>
  <si>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</si>
  <si>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</si>
  <si>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</si>
  <si>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</si>
  <si>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</si>
  <si>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</si>
  <si>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</si>
  <si>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</si>
  <si>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</si>
  <si>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</si>
  <si>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</si>
  <si>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</si>
  <si>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</si>
  <si>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</si>
  <si>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</si>
  <si>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</si>
  <si>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</si>
  <si>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</si>
  <si>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</si>
  <si>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</si>
  <si>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</si>
  <si>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</si>
  <si>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</si>
  <si>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</si>
  <si>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</si>
  <si>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</si>
  <si>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</si>
  <si>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</si>
  <si>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</si>
  <si>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</si>
  <si>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</si>
  <si>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</si>
  <si>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</si>
  <si>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</si>
  <si>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</si>
  <si>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</si>
  <si>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</si>
  <si>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</si>
  <si>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</si>
  <si>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</si>
  <si>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</si>
  <si>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</si>
  <si>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</si>
  <si>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</si>
  <si>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</si>
  <si>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</si>
  <si>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</si>
  <si>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</si>
  <si>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</si>
  <si>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</si>
  <si>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</si>
  <si>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</si>
  <si>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</si>
  <si>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</si>
  <si>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</si>
  <si>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</si>
  <si>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</si>
  <si>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</si>
  <si>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</si>
  <si>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</si>
  <si>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</si>
  <si>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</si>
  <si>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</si>
  <si>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</si>
  <si>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</si>
  <si>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</si>
  <si>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</si>
  <si>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</si>
  <si>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</si>
  <si>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</si>
  <si>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</si>
  <si>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</si>
  <si>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</si>
  <si>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</si>
  <si>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</si>
  <si>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</si>
  <si>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</si>
  <si>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</si>
  <si>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</si>
  <si>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</si>
  <si>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</si>
  <si>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</si>
  <si>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</si>
  <si>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</si>
  <si>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</si>
  <si>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</si>
  <si>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</si>
  <si>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</si>
  <si>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</si>
  <si>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</si>
  <si>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</si>
  <si>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</si>
  <si>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</si>
  <si>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</si>
  <si>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</si>
  <si>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</si>
  <si>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</si>
  <si>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</si>
  <si>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</si>
  <si>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</si>
  <si>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</si>
  <si>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</si>
  <si>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</si>
  <si>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</si>
  <si>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</si>
  <si>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</si>
  <si>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</si>
  <si>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</si>
  <si>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</si>
  <si>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</si>
  <si>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</si>
  <si>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</si>
  <si>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</si>
  <si>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</si>
  <si>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</si>
  <si>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</si>
  <si>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</si>
  <si>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</si>
  <si>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</si>
  <si>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</si>
  <si>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</si>
  <si>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</si>
  <si>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</si>
  <si>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</si>
  <si>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</si>
  <si>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</si>
  <si>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</si>
  <si>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</si>
  <si>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</si>
  <si>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</si>
  <si>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</si>
  <si>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</si>
  <si>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</si>
  <si>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</si>
  <si>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</si>
  <si>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</si>
  <si>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</si>
  <si>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</si>
  <si>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</si>
  <si>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</si>
  <si>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</si>
  <si>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</si>
  <si>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</si>
  <si>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</si>
  <si>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</si>
  <si>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</si>
  <si>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</si>
  <si>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</si>
  <si>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</si>
  <si>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</si>
  <si>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</si>
  <si>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</si>
  <si>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</si>
  <si>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</si>
  <si>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</si>
  <si>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</si>
  <si>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</si>
  <si>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</si>
  <si>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</si>
  <si>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</si>
  <si>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</si>
  <si>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</si>
  <si>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</si>
  <si>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</si>
  <si>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</si>
  <si>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</si>
  <si>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</si>
  <si>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</si>
  <si>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</si>
  <si>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</si>
  <si>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</si>
  <si>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</si>
  <si>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</si>
  <si>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</si>
  <si>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</si>
  <si>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</si>
  <si>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</si>
  <si>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</si>
  <si>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</si>
  <si>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</si>
  <si>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</si>
  <si>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</si>
  <si>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</si>
  <si>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</si>
  <si>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</si>
  <si>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</si>
  <si>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</si>
  <si>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</si>
  <si>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</si>
  <si>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</si>
  <si>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</si>
  <si>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</si>
  <si>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</si>
  <si>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</si>
  <si>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</si>
  <si>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</si>
  <si>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</si>
  <si>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</si>
  <si>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</si>
  <si>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</si>
  <si>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</si>
  <si>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</si>
  <si>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</si>
  <si>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</si>
  <si>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</si>
  <si>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</si>
  <si>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</si>
  <si>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</si>
  <si>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</si>
  <si>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</si>
  <si>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</si>
  <si>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</si>
  <si>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</si>
  <si>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</si>
  <si>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</si>
  <si>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</si>
  <si>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</si>
  <si>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</si>
  <si>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</si>
  <si>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</si>
  <si>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</si>
  <si>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</si>
  <si>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30.04.2020</t>
  </si>
  <si>
    <t>StatistikNr</t>
  </si>
  <si>
    <t>vdp-Statistik StTv gem. § 28 PfandBG</t>
  </si>
  <si>
    <t>(Stand/Version)</t>
  </si>
  <si>
    <t>AktJahr</t>
  </si>
  <si>
    <t>2020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</si>
  <si>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</si>
  <si>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</si>
  <si>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</si>
  <si>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</si>
  <si>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</si>
  <si>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</si>
  <si>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</si>
  <si>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</si>
  <si>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</si>
  <si>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</si>
  <si>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</si>
  <si>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</si>
  <si>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</si>
  <si>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</si>
  <si>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AAR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</si>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</sst>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4572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10617.6</v>
      </c>
      <c r="E21" s="372" t="n">
        <v>10316.8</v>
      </c>
      <c r="F21" s="371" t="n">
        <v>11315.3</v>
      </c>
      <c r="G21" s="372" t="n">
        <v>11002.7</v>
      </c>
      <c r="H21" s="371" t="n">
        <v>11847.9</v>
      </c>
      <c r="I21" s="372" t="n">
        <v>11405.8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11917.5</v>
      </c>
      <c r="E23" s="380" t="n">
        <v>11809</v>
      </c>
      <c r="F23" s="379" t="n">
        <v>12855.6</v>
      </c>
      <c r="G23" s="380" t="n">
        <v>12619.8</v>
      </c>
      <c r="H23" s="379" t="n">
        <v>12947.3</v>
      </c>
      <c r="I23" s="380" t="n">
        <v>12739.6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66.8</v>
      </c>
      <c r="E24" s="384" t="n">
        <v>82.5</v>
      </c>
      <c r="F24" s="383" t="n">
        <v>146.7</v>
      </c>
      <c r="G24" s="384" t="n">
        <v>158.2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1299.9</v>
      </c>
      <c r="E28" s="393" t="n">
        <v>1492.2</v>
      </c>
      <c r="F28" s="392" t="n">
        <v>1540.3</v>
      </c>
      <c r="G28" s="393" t="n">
        <v>1617.1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1886.4</v>
      </c>
      <c r="E34" s="372" t="n">
        <v>1605.3</v>
      </c>
      <c r="F34" s="371" t="n">
        <v>2427.7</v>
      </c>
      <c r="G34" s="372" t="n">
        <v>2114.5</v>
      </c>
      <c r="H34" s="371" t="n">
        <v>2312.8</v>
      </c>
      <c r="I34" s="372" t="n">
        <v>1995.7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2048.9</v>
      </c>
      <c r="E36" s="380" t="n">
        <v>1878.9</v>
      </c>
      <c r="F36" s="379" t="n">
        <v>2896.7</v>
      </c>
      <c r="G36" s="380" t="n">
        <v>2541.8</v>
      </c>
      <c r="H36" s="379" t="n">
        <v>2649.4</v>
      </c>
      <c r="I36" s="380" t="n">
        <v>2352.6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82.40000000000001</v>
      </c>
      <c r="G37" s="384" t="n">
        <v>109.8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162.5</v>
      </c>
      <c r="E41" s="393" t="n">
        <v>273.6</v>
      </c>
      <c r="F41" s="392" t="n">
        <v>469</v>
      </c>
      <c r="G41" s="393" t="n">
        <v>427.3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30</v>
      </c>
      <c r="F13" s="476" t="n">
        <v>0</v>
      </c>
      <c r="G13" s="476" t="n">
        <v>30</v>
      </c>
      <c r="H13" s="516" t="n">
        <v>0</v>
      </c>
    </row>
    <row customHeight="1" ht="12.8" r="14" s="344" spans="1:8">
      <c r="B14" s="573" t="n"/>
      <c r="C14" s="430" t="n"/>
      <c r="D14" s="430">
        <f>"Jahr "&amp;(AktJahr-1)</f>
        <v/>
      </c>
      <c r="E14" s="521" t="n">
        <v>0</v>
      </c>
      <c r="F14" s="519" t="n">
        <v>0</v>
      </c>
      <c r="G14" s="519" t="n">
        <v>0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15</v>
      </c>
      <c r="F15" s="476" t="n">
        <v>0</v>
      </c>
      <c r="G15" s="476" t="n">
        <v>15</v>
      </c>
      <c r="H15" s="516" t="n">
        <v>0</v>
      </c>
    </row>
    <row customHeight="1" ht="12.8" r="16" s="344" spans="1:8">
      <c r="B16" s="573" t="n"/>
      <c r="C16" s="430" t="n"/>
      <c r="D16" s="430">
        <f>$D$14</f>
        <v/>
      </c>
      <c r="E16" s="521" t="n">
        <v>0</v>
      </c>
      <c r="F16" s="519" t="n">
        <v>0</v>
      </c>
      <c r="G16" s="519" t="n">
        <v>0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15</v>
      </c>
      <c r="F47" s="476" t="n">
        <v>0</v>
      </c>
      <c r="G47" s="476" t="n">
        <v>15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10617.6</v>
      </c>
      <c r="E9" s="590" t="n">
        <v>10316.8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71</v>
      </c>
      <c r="E10" s="596" t="n">
        <v>70.09999999999999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11917.5</v>
      </c>
      <c r="E12" s="602" t="n">
        <v>11809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55</v>
      </c>
      <c r="E16" s="606" t="n">
        <v>53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-5.6</v>
      </c>
      <c r="E17" s="606" t="n">
        <v>28</v>
      </c>
    </row>
    <row customHeight="1" ht="12.8" r="18" s="344" spans="1:5">
      <c r="A18" s="581" t="n">
        <v>0</v>
      </c>
      <c r="C18" s="607" t="s">
        <v>558</v>
      </c>
      <c r="D18" s="605" t="n">
        <v>15.7</v>
      </c>
      <c r="E18" s="606" t="n">
        <v>15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-33</v>
      </c>
      <c r="E20" s="606" t="n">
        <v>74.7</v>
      </c>
    </row>
    <row customHeight="1" ht="12.8" r="21" s="344" spans="1:5">
      <c r="A21" s="581" t="n"/>
      <c r="C21" s="607" t="s">
        <v>561</v>
      </c>
      <c r="D21" s="605" t="n">
        <v>299.1</v>
      </c>
      <c r="E21" s="606" t="n">
        <v>417.2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132.9</v>
      </c>
      <c r="E25" s="606" t="n">
        <v>21.5</v>
      </c>
    </row>
    <row customHeight="1" ht="12.8" r="26" s="344" spans="1:5">
      <c r="A26" s="581" t="n"/>
      <c r="C26" s="607" t="s">
        <v>566</v>
      </c>
      <c r="D26" s="605" t="n">
        <v>181.1</v>
      </c>
      <c r="E26" s="606" t="n">
        <v>71.7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24.3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4.7</v>
      </c>
      <c r="E28" s="606" t="n">
        <v>5.3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55.9</v>
      </c>
      <c r="E29" s="606" t="n">
        <v>56.4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33.5</v>
      </c>
      <c r="E30" s="614" t="n">
        <v>35.6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1886.4</v>
      </c>
      <c r="E34" s="618" t="n">
        <v>1605.3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80.09999999999999</v>
      </c>
      <c r="E35" s="596" t="n">
        <v>76.7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2048.9</v>
      </c>
      <c r="E37" s="621" t="n">
        <v>1878.9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89.3</v>
      </c>
      <c r="E41" s="606" t="n">
        <v>88.5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54.2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1097.7</v>
      </c>
      <c r="E11" s="417" t="n">
        <v>934.2</v>
      </c>
      <c r="F11" s="416" t="n">
        <v>897.3</v>
      </c>
      <c r="G11" s="417" t="n">
        <v>1316.6</v>
      </c>
    </row>
    <row customHeight="1" ht="12.8" r="12" s="344" spans="1:7">
      <c r="A12" s="360" t="n">
        <v>0</v>
      </c>
      <c r="B12" s="415" t="s">
        <v>28</v>
      </c>
      <c r="D12" s="416" t="n">
        <v>318.7</v>
      </c>
      <c r="E12" s="417" t="n">
        <v>528.9</v>
      </c>
      <c r="F12" s="416" t="n">
        <v>540.9</v>
      </c>
      <c r="G12" s="417" t="n">
        <v>761.4</v>
      </c>
    </row>
    <row customHeight="1" ht="12.8" r="13" s="344" spans="1:7">
      <c r="A13" s="360" t="n"/>
      <c r="B13" s="415" t="s">
        <v>29</v>
      </c>
      <c r="D13" s="416" t="n">
        <v>856.1</v>
      </c>
      <c r="E13" s="417" t="n">
        <v>1143.4</v>
      </c>
      <c r="F13" s="416" t="n">
        <v>1092.6</v>
      </c>
      <c r="G13" s="417" t="n">
        <v>943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589.8</v>
      </c>
      <c r="E14" s="419" t="n">
        <v>780</v>
      </c>
      <c r="F14" s="418" t="n">
        <v>308.7</v>
      </c>
      <c r="G14" s="419" t="n">
        <v>544.2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2490.2</v>
      </c>
      <c r="E15" s="419" t="n">
        <v>2138.2</v>
      </c>
      <c r="F15" s="418" t="n">
        <v>885.3</v>
      </c>
      <c r="G15" s="419" t="n">
        <v>1974.8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1763.5</v>
      </c>
      <c r="E16" s="419" t="n">
        <v>2536.1</v>
      </c>
      <c r="F16" s="418" t="n">
        <v>2499.6</v>
      </c>
      <c r="G16" s="419" t="n">
        <v>1777.4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747.8</v>
      </c>
      <c r="E17" s="419" t="n">
        <v>1760.6</v>
      </c>
      <c r="F17" s="418" t="n">
        <v>1727.6</v>
      </c>
      <c r="G17" s="419" t="n">
        <v>1806.5</v>
      </c>
    </row>
    <row customHeight="1" ht="12.8" r="18" s="344" spans="1:7">
      <c r="A18" s="360" t="n">
        <v>0</v>
      </c>
      <c r="B18" s="415" t="s">
        <v>34</v>
      </c>
      <c r="D18" s="416" t="n">
        <v>2525.5</v>
      </c>
      <c r="E18" s="417" t="n">
        <v>2070</v>
      </c>
      <c r="F18" s="416" t="n">
        <v>2044.4</v>
      </c>
      <c r="G18" s="417" t="n">
        <v>2656</v>
      </c>
    </row>
    <row customHeight="1" ht="12.8" r="19" s="344" spans="1:7">
      <c r="A19" s="360" t="n">
        <v>0</v>
      </c>
      <c r="B19" s="415" t="s">
        <v>35</v>
      </c>
      <c r="D19" s="416" t="n">
        <v>228.3</v>
      </c>
      <c r="E19" s="417" t="n">
        <v>26.1</v>
      </c>
      <c r="F19" s="416" t="n">
        <v>320.4</v>
      </c>
      <c r="G19" s="417" t="n">
        <v>29.1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190.5</v>
      </c>
      <c r="E24" s="417" t="n">
        <v>102.9</v>
      </c>
      <c r="F24" s="416" t="n">
        <v>114.2</v>
      </c>
      <c r="G24" s="417" t="n">
        <v>116.8</v>
      </c>
    </row>
    <row customHeight="1" ht="12.8" r="25" s="344" spans="1:7">
      <c r="A25" s="360" t="n">
        <v>1</v>
      </c>
      <c r="B25" s="415" t="s">
        <v>28</v>
      </c>
      <c r="D25" s="416" t="n">
        <v>188.1</v>
      </c>
      <c r="E25" s="417" t="n">
        <v>61.5</v>
      </c>
      <c r="F25" s="416" t="n">
        <v>20.4</v>
      </c>
      <c r="G25" s="417" t="n">
        <v>73.7</v>
      </c>
    </row>
    <row customHeight="1" ht="12.8" r="26" s="344" spans="1:7">
      <c r="A26" s="360" t="n"/>
      <c r="B26" s="415" t="s">
        <v>29</v>
      </c>
      <c r="D26" s="416" t="n">
        <v>111.2</v>
      </c>
      <c r="E26" s="417" t="n">
        <v>18</v>
      </c>
      <c r="F26" s="416" t="n">
        <v>128.3</v>
      </c>
      <c r="G26" s="417" t="n">
        <v>82.5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4.9</v>
      </c>
      <c r="E27" s="419" t="n">
        <v>103</v>
      </c>
      <c r="F27" s="418" t="n">
        <v>57.1</v>
      </c>
      <c r="G27" s="419" t="n">
        <v>101.5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146.3</v>
      </c>
      <c r="E28" s="419" t="n">
        <v>278.7</v>
      </c>
      <c r="F28" s="418" t="n">
        <v>111.2</v>
      </c>
      <c r="G28" s="419" t="n">
        <v>120.8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183.3</v>
      </c>
      <c r="E29" s="419" t="n">
        <v>148.4</v>
      </c>
      <c r="F29" s="418" t="n">
        <v>141.3</v>
      </c>
      <c r="G29" s="419" t="n">
        <v>278.6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130</v>
      </c>
      <c r="E30" s="419" t="n">
        <v>58</v>
      </c>
      <c r="F30" s="418" t="n">
        <v>183.3</v>
      </c>
      <c r="G30" s="419" t="n">
        <v>98.5</v>
      </c>
    </row>
    <row customHeight="1" ht="12.8" r="31" s="344" spans="1:7">
      <c r="A31" s="360" t="n">
        <v>1</v>
      </c>
      <c r="B31" s="415" t="s">
        <v>34</v>
      </c>
      <c r="D31" s="416" t="n">
        <v>639.8</v>
      </c>
      <c r="E31" s="417" t="n">
        <v>327.9</v>
      </c>
      <c r="F31" s="416" t="n">
        <v>538.4</v>
      </c>
      <c r="G31" s="417" t="n">
        <v>317</v>
      </c>
    </row>
    <row customHeight="1" ht="12.8" r="32" s="344" spans="1:7">
      <c r="A32" s="360" t="n">
        <v>1</v>
      </c>
      <c r="B32" s="415" t="s">
        <v>35</v>
      </c>
      <c r="D32" s="418" t="n">
        <v>292.3</v>
      </c>
      <c r="E32" s="419" t="n">
        <v>950.5</v>
      </c>
      <c r="F32" s="418" t="n">
        <v>311.1</v>
      </c>
      <c r="G32" s="419" t="n">
        <v>689.5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287.9</v>
      </c>
      <c r="E9" s="429" t="n">
        <v>376.5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56.8</v>
      </c>
      <c r="E10" s="429" t="n">
        <v>75.09999999999999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413.4</v>
      </c>
      <c r="E11" s="429" t="n">
        <v>525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10214.6</v>
      </c>
      <c r="E12" s="429" t="n">
        <v>10033.9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176.7</v>
      </c>
      <c r="E21" s="417" t="n">
        <v>200.2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655.5</v>
      </c>
      <c r="E22" s="432" t="n">
        <v>798.9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1186.7</v>
      </c>
      <c r="E23" s="437" t="n">
        <v>879.8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0.1</v>
      </c>
      <c r="H16" s="476" t="n">
        <v>205.2</v>
      </c>
      <c r="I16" s="476" t="n">
        <v>691</v>
      </c>
      <c r="J16" s="476" t="n">
        <v>0</v>
      </c>
      <c r="K16" s="476" t="n">
        <v>0</v>
      </c>
      <c r="L16" s="476">
        <f>SUM(M16:R16)</f>
        <v/>
      </c>
      <c r="M16" s="476" t="n">
        <v>3410</v>
      </c>
      <c r="N16" s="476" t="n">
        <v>3400.5</v>
      </c>
      <c r="O16" s="476" t="n">
        <v>645.1</v>
      </c>
      <c r="P16" s="476" t="n">
        <v>2541.4</v>
      </c>
      <c r="Q16" s="476" t="n">
        <v>79.40000000000001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0.1</v>
      </c>
      <c r="H17" s="478" t="n">
        <v>272.7</v>
      </c>
      <c r="I17" s="478" t="n">
        <v>775.3</v>
      </c>
      <c r="J17" s="478" t="n">
        <v>0</v>
      </c>
      <c r="K17" s="478" t="n">
        <v>0</v>
      </c>
      <c r="L17" s="478">
        <f>SUM(M17:R17)</f>
        <v/>
      </c>
      <c r="M17" s="478" t="n">
        <v>3023.8</v>
      </c>
      <c r="N17" s="478" t="n">
        <v>3424.9</v>
      </c>
      <c r="O17" s="478" t="n">
        <v>663</v>
      </c>
      <c r="P17" s="478" t="n">
        <v>2695.5</v>
      </c>
      <c r="Q17" s="478" t="n">
        <v>155.2</v>
      </c>
      <c r="R17" s="478" t="n">
        <v>0</v>
      </c>
      <c r="S17" s="479" t="n">
        <v>0.1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0.1</v>
      </c>
      <c r="H18" s="476" t="n">
        <v>205.2</v>
      </c>
      <c r="I18" s="476" t="n">
        <v>467.2</v>
      </c>
      <c r="J18" s="476" t="n">
        <v>0</v>
      </c>
      <c r="K18" s="476" t="n">
        <v>0</v>
      </c>
      <c r="L18" s="476">
        <f>SUM(M18:R18)</f>
        <v/>
      </c>
      <c r="M18" s="476" t="n">
        <v>297</v>
      </c>
      <c r="N18" s="476" t="n">
        <v>485</v>
      </c>
      <c r="O18" s="476" t="n">
        <v>128.6</v>
      </c>
      <c r="P18" s="476" t="n">
        <v>250.1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0.1</v>
      </c>
      <c r="H19" s="478" t="n">
        <v>272.7</v>
      </c>
      <c r="I19" s="478" t="n">
        <v>469.5</v>
      </c>
      <c r="J19" s="478" t="n">
        <v>0</v>
      </c>
      <c r="K19" s="478" t="n">
        <v>0</v>
      </c>
      <c r="L19" s="478">
        <f>SUM(M19:R19)</f>
        <v/>
      </c>
      <c r="M19" s="478" t="n">
        <v>344.4</v>
      </c>
      <c r="N19" s="478" t="n">
        <v>282.2</v>
      </c>
      <c r="O19" s="478" t="n">
        <v>182.9</v>
      </c>
      <c r="P19" s="478" t="n">
        <v>336.3</v>
      </c>
      <c r="Q19" s="478" t="n">
        <v>17.5</v>
      </c>
      <c r="R19" s="478" t="n">
        <v>0</v>
      </c>
      <c r="S19" s="479" t="n">
        <v>0.1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58.9</v>
      </c>
      <c r="N20" s="476" t="n">
        <v>76.59999999999999</v>
      </c>
      <c r="O20" s="476" t="n">
        <v>1.9</v>
      </c>
      <c r="P20" s="476" t="n">
        <v>62.2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99</v>
      </c>
      <c r="N21" s="478" t="n">
        <v>101.5</v>
      </c>
      <c r="O21" s="478" t="n">
        <v>1.9</v>
      </c>
      <c r="P21" s="478" t="n">
        <v>18.1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21.8</v>
      </c>
      <c r="P24" s="476" t="n">
        <v>0.7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15.5</v>
      </c>
      <c r="N25" s="478" t="n">
        <v>0</v>
      </c>
      <c r="O25" s="478" t="n">
        <v>21.8</v>
      </c>
      <c r="P25" s="478" t="n">
        <v>33.5</v>
      </c>
      <c r="Q25" s="478" t="n">
        <v>57.3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18.7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18.7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58.4</v>
      </c>
      <c r="N28" s="476" t="n">
        <v>200.4</v>
      </c>
      <c r="O28" s="476" t="n">
        <v>54.5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58.4</v>
      </c>
      <c r="N29" s="478" t="n">
        <v>98.8</v>
      </c>
      <c r="O29" s="478" t="n">
        <v>11.8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857.2</v>
      </c>
      <c r="N30" s="476" t="n">
        <v>116.1</v>
      </c>
      <c r="O30" s="476" t="n">
        <v>37.5</v>
      </c>
      <c r="P30" s="476" t="n">
        <v>102.4</v>
      </c>
      <c r="Q30" s="476" t="n">
        <v>72.3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677.1</v>
      </c>
      <c r="N31" s="478" t="n">
        <v>116.1</v>
      </c>
      <c r="O31" s="478" t="n">
        <v>69</v>
      </c>
      <c r="P31" s="478" t="n">
        <v>155.6</v>
      </c>
      <c r="Q31" s="478" t="n">
        <v>80.40000000000001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162.2</v>
      </c>
      <c r="J34" s="476" t="n">
        <v>0</v>
      </c>
      <c r="K34" s="476" t="n">
        <v>0</v>
      </c>
      <c r="L34" s="476">
        <f>SUM(M34:R34)</f>
        <v/>
      </c>
      <c r="M34" s="476" t="n">
        <v>171.2</v>
      </c>
      <c r="N34" s="476" t="n">
        <v>653.5</v>
      </c>
      <c r="O34" s="476" t="n">
        <v>157</v>
      </c>
      <c r="P34" s="476" t="n">
        <v>565.9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166.8</v>
      </c>
      <c r="J35" s="478" t="n">
        <v>0</v>
      </c>
      <c r="K35" s="478" t="n">
        <v>0</v>
      </c>
      <c r="L35" s="478">
        <f>SUM(M35:R35)</f>
        <v/>
      </c>
      <c r="M35" s="478" t="n">
        <v>195.3</v>
      </c>
      <c r="N35" s="478" t="n">
        <v>844</v>
      </c>
      <c r="O35" s="478" t="n">
        <v>107.4</v>
      </c>
      <c r="P35" s="478" t="n">
        <v>676.5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84.09999999999999</v>
      </c>
      <c r="N38" s="476" t="n">
        <v>322.9</v>
      </c>
      <c r="O38" s="476" t="n">
        <v>69.5</v>
      </c>
      <c r="P38" s="476" t="n">
        <v>85.5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84.7</v>
      </c>
      <c r="J39" s="478" t="n">
        <v>0</v>
      </c>
      <c r="K39" s="478" t="n">
        <v>0</v>
      </c>
      <c r="L39" s="478">
        <f>SUM(M39:R39)</f>
        <v/>
      </c>
      <c r="M39" s="478" t="n">
        <v>113.8</v>
      </c>
      <c r="N39" s="478" t="n">
        <v>395</v>
      </c>
      <c r="O39" s="478" t="n">
        <v>52.2</v>
      </c>
      <c r="P39" s="478" t="n">
        <v>87.5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4.5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4.5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49.5</v>
      </c>
      <c r="N48" s="476" t="n">
        <v>15.6</v>
      </c>
      <c r="O48" s="476" t="n">
        <v>36.6</v>
      </c>
      <c r="P48" s="476" t="n">
        <v>450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50.2</v>
      </c>
      <c r="N49" s="478" t="n">
        <v>10.6</v>
      </c>
      <c r="O49" s="478" t="n">
        <v>35.4</v>
      </c>
      <c r="P49" s="478" t="n">
        <v>462.2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122</v>
      </c>
      <c r="O50" s="476" t="n">
        <v>0</v>
      </c>
      <c r="P50" s="476" t="n">
        <v>6.9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122</v>
      </c>
      <c r="O51" s="478" t="n">
        <v>0</v>
      </c>
      <c r="P51" s="478" t="n">
        <v>6.9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73.8</v>
      </c>
      <c r="N52" s="476" t="n">
        <v>130.3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141.7</v>
      </c>
      <c r="N53" s="478" t="n">
        <v>163.6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133.5</v>
      </c>
      <c r="N58" s="476" t="n">
        <v>127.5</v>
      </c>
      <c r="O58" s="476" t="n">
        <v>82.40000000000001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125.6</v>
      </c>
      <c r="O59" s="478" t="n">
        <v>161.3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89.09999999999999</v>
      </c>
      <c r="N64" s="476" t="n">
        <v>571.1</v>
      </c>
      <c r="O64" s="476" t="n">
        <v>55.3</v>
      </c>
      <c r="P64" s="476" t="n">
        <v>38.2</v>
      </c>
      <c r="Q64" s="476" t="n">
        <v>7.1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92.7</v>
      </c>
      <c r="N65" s="478" t="n">
        <v>511.8</v>
      </c>
      <c r="O65" s="478" t="n">
        <v>19.3</v>
      </c>
      <c r="P65" s="478" t="n">
        <v>55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208.3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197.2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215.8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241.3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38.6</v>
      </c>
      <c r="J84" s="476" t="n">
        <v>0</v>
      </c>
      <c r="K84" s="476" t="n">
        <v>0</v>
      </c>
      <c r="L84" s="476">
        <f>SUM(M84:R84)</f>
        <v/>
      </c>
      <c r="M84" s="476" t="n">
        <v>1537.3</v>
      </c>
      <c r="N84" s="476" t="n">
        <v>560.8</v>
      </c>
      <c r="O84" s="476" t="n">
        <v>0</v>
      </c>
      <c r="P84" s="476" t="n">
        <v>550.9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54.3</v>
      </c>
      <c r="J85" s="478" t="n">
        <v>0</v>
      </c>
      <c r="K85" s="478" t="n">
        <v>0</v>
      </c>
      <c r="L85" s="478">
        <f>SUM(M85:R85)</f>
        <v/>
      </c>
      <c r="M85" s="478" t="n">
        <v>1235.7</v>
      </c>
      <c r="N85" s="478" t="n">
        <v>635</v>
      </c>
      <c r="O85" s="478" t="n">
        <v>0</v>
      </c>
      <c r="P85" s="478" t="n">
        <v>420.9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23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320</v>
      </c>
      <c r="H12" s="476" t="n">
        <v>1235.3</v>
      </c>
      <c r="I12" s="476" t="n">
        <v>322</v>
      </c>
      <c r="J12" s="477" t="n">
        <v>43</v>
      </c>
      <c r="K12" s="514" t="n">
        <v>70.09999999999999</v>
      </c>
      <c r="L12" s="476" t="n">
        <v>1.6</v>
      </c>
      <c r="M12" s="476" t="n">
        <v>26.8</v>
      </c>
      <c r="N12" s="477" t="n">
        <v>0.1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158.2</v>
      </c>
      <c r="H13" s="519" t="n">
        <v>1082.2</v>
      </c>
      <c r="I13" s="519" t="n">
        <v>350.2</v>
      </c>
      <c r="J13" s="520" t="n">
        <v>88.09999999999999</v>
      </c>
      <c r="K13" s="518" t="n">
        <v>115.2</v>
      </c>
      <c r="L13" s="519" t="n">
        <v>2.1</v>
      </c>
      <c r="M13" s="519" t="n">
        <v>82.90000000000001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1080.3</v>
      </c>
      <c r="I14" s="476" t="n">
        <v>296.8</v>
      </c>
      <c r="J14" s="477" t="n">
        <v>18</v>
      </c>
      <c r="K14" s="514" t="n">
        <v>0.1</v>
      </c>
      <c r="L14" s="476" t="n">
        <v>1.6</v>
      </c>
      <c r="M14" s="476" t="n">
        <v>26.8</v>
      </c>
      <c r="N14" s="477" t="n">
        <v>0.1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942.2</v>
      </c>
      <c r="I15" s="519" t="n">
        <v>329.6</v>
      </c>
      <c r="J15" s="520" t="n">
        <v>88.09999999999999</v>
      </c>
      <c r="K15" s="518" t="n">
        <v>0.2</v>
      </c>
      <c r="L15" s="519" t="n">
        <v>2.1</v>
      </c>
      <c r="M15" s="519" t="n">
        <v>82.90000000000001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0.2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25</v>
      </c>
      <c r="H27" s="519" t="n">
        <v>0</v>
      </c>
      <c r="I27" s="519" t="n">
        <v>0.6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25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25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200</v>
      </c>
      <c r="H46" s="476" t="n">
        <v>25</v>
      </c>
      <c r="I46" s="476" t="n">
        <v>0</v>
      </c>
      <c r="J46" s="477" t="n">
        <v>0</v>
      </c>
      <c r="K46" s="514" t="n">
        <v>70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83.2</v>
      </c>
      <c r="H47" s="519" t="n">
        <v>25</v>
      </c>
      <c r="I47" s="519" t="n">
        <v>0</v>
      </c>
      <c r="J47" s="520" t="n">
        <v>0</v>
      </c>
      <c r="K47" s="518" t="n">
        <v>50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25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35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25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35</v>
      </c>
      <c r="H60" s="476" t="n">
        <v>130</v>
      </c>
      <c r="I60" s="476" t="n">
        <v>5</v>
      </c>
      <c r="J60" s="477" t="n">
        <v>25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115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20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20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65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878</v>
      </c>
      <c r="F13" s="476" t="n">
        <v>0</v>
      </c>
      <c r="G13" s="476" t="n">
        <v>0</v>
      </c>
      <c r="H13" s="476" t="n">
        <v>0</v>
      </c>
      <c r="I13" s="516" t="n">
        <v>878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716</v>
      </c>
      <c r="F14" s="519" t="n">
        <v>0</v>
      </c>
      <c r="G14" s="519" t="n">
        <v>0</v>
      </c>
      <c r="H14" s="519" t="n">
        <v>0</v>
      </c>
      <c r="I14" s="522" t="n">
        <v>716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478</v>
      </c>
      <c r="F15" s="476" t="n">
        <v>0</v>
      </c>
      <c r="G15" s="476" t="n">
        <v>0</v>
      </c>
      <c r="H15" s="476" t="n">
        <v>0</v>
      </c>
      <c r="I15" s="516" t="n">
        <v>478</v>
      </c>
    </row>
    <row customHeight="1" ht="12.8" r="16" s="344" spans="1:9">
      <c r="B16" s="573" t="n"/>
      <c r="C16" s="430" t="n"/>
      <c r="D16" s="430">
        <f>$D$14</f>
        <v/>
      </c>
      <c r="E16" s="521" t="n">
        <v>521</v>
      </c>
      <c r="F16" s="519" t="n">
        <v>0</v>
      </c>
      <c r="G16" s="519" t="n">
        <v>0</v>
      </c>
      <c r="H16" s="519" t="n">
        <v>0</v>
      </c>
      <c r="I16" s="522" t="n">
        <v>521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135</v>
      </c>
      <c r="F27" s="476" t="n">
        <v>0</v>
      </c>
      <c r="G27" s="476" t="n">
        <v>0</v>
      </c>
      <c r="H27" s="476" t="n">
        <v>0</v>
      </c>
      <c r="I27" s="516" t="n">
        <v>135</v>
      </c>
    </row>
    <row customHeight="1" ht="12.8" r="28" s="344" spans="1:9">
      <c r="B28" s="573" t="n"/>
      <c r="C28" s="430" t="n"/>
      <c r="D28" s="430">
        <f>$D$14</f>
        <v/>
      </c>
      <c r="E28" s="521" t="n">
        <v>135</v>
      </c>
      <c r="F28" s="519" t="n">
        <v>0</v>
      </c>
      <c r="G28" s="519" t="n">
        <v>0</v>
      </c>
      <c r="H28" s="519" t="n">
        <v>0</v>
      </c>
      <c r="I28" s="522" t="n">
        <v>135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265</v>
      </c>
      <c r="F85" s="476" t="n">
        <v>0</v>
      </c>
      <c r="G85" s="476" t="n">
        <v>0</v>
      </c>
      <c r="H85" s="476" t="n">
        <v>0</v>
      </c>
      <c r="I85" s="516" t="n">
        <v>265</v>
      </c>
    </row>
    <row customHeight="1" ht="12.8" r="86" s="344" spans="1:9">
      <c r="B86" s="573" t="n"/>
      <c r="C86" s="430" t="n"/>
      <c r="D86" s="430">
        <f>$D$14</f>
        <v/>
      </c>
      <c r="E86" s="521" t="n">
        <v>60</v>
      </c>
      <c r="F86" s="519" t="n">
        <v>0</v>
      </c>
      <c r="G86" s="519" t="n">
        <v>0</v>
      </c>
      <c r="H86" s="519" t="n">
        <v>0</v>
      </c>
      <c r="I86" s="522" t="n">
        <v>60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