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48577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Nord/LB Norddeutsche Landesbank Girozentrale</t>
        </is>
      </c>
      <c r="H2" s="4" t="n"/>
      <c r="I2" s="4" t="n"/>
    </row>
    <row r="3" ht="15" customHeight="1" s="418">
      <c r="G3" s="5" t="inlineStr">
        <is>
          <t>Friedrichswall 10</t>
        </is>
      </c>
      <c r="H3" s="6" t="n"/>
      <c r="I3" s="6" t="n"/>
    </row>
    <row r="4" ht="15" customHeight="1" s="418">
      <c r="G4" s="5" t="inlineStr">
        <is>
          <t>30159 Hannover</t>
        </is>
      </c>
      <c r="H4" s="6" t="n"/>
      <c r="I4" s="6" t="n"/>
      <c r="J4" s="7" t="n"/>
    </row>
    <row r="5" ht="15" customHeight="1" s="418">
      <c r="G5" s="5" t="inlineStr">
        <is>
          <t>Telefon: +49 511 361-0</t>
        </is>
      </c>
      <c r="H5" s="6" t="n"/>
      <c r="I5" s="6" t="n"/>
      <c r="J5" s="7" t="n"/>
    </row>
    <row r="6" ht="15" customHeight="1" s="418">
      <c r="G6" s="5" t="inlineStr">
        <is>
          <t>Telefax: +49 511 361-25022</t>
        </is>
      </c>
      <c r="H6" s="6" t="n"/>
      <c r="I6" s="6" t="n"/>
      <c r="J6" s="7" t="n"/>
    </row>
    <row r="7" ht="15" customHeight="1" s="418">
      <c r="G7" s="5" t="inlineStr">
        <is>
          <t>E-Mail: kundenservice@nordlb.de</t>
        </is>
      </c>
      <c r="H7" s="6" t="n"/>
      <c r="I7" s="6" t="n"/>
    </row>
    <row r="8" ht="14.1" customFormat="1" customHeight="1" s="8">
      <c r="A8" s="9" t="n"/>
      <c r="G8" s="5" t="inlineStr">
        <is>
          <t>Internet: www.nordlb.de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8603.1</v>
      </c>
      <c r="E21" s="370" t="n">
        <v>9100.1</v>
      </c>
      <c r="F21" s="369" t="n">
        <v>8316.6</v>
      </c>
      <c r="G21" s="370" t="n">
        <v>8527.6</v>
      </c>
      <c r="H21" s="369" t="n">
        <v>7726.1</v>
      </c>
      <c r="I21" s="370" t="n">
        <v>7907.1</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13465.9</v>
      </c>
      <c r="E23" s="374" t="n">
        <v>11801</v>
      </c>
      <c r="F23" s="373" t="n">
        <v>13407.8</v>
      </c>
      <c r="G23" s="374" t="n">
        <v>11411.7</v>
      </c>
      <c r="H23" s="373" t="n">
        <v>12305.6</v>
      </c>
      <c r="I23" s="374" t="n">
        <v>10486.4</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350.4</v>
      </c>
      <c r="E27" s="386" t="n">
        <v>352.72</v>
      </c>
      <c r="F27" s="385" t="n">
        <v>166.3</v>
      </c>
      <c r="G27" s="386" t="n">
        <v>170.55</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4512.4</v>
      </c>
      <c r="E29" s="391" t="n">
        <v>2348.1</v>
      </c>
      <c r="F29" s="390" t="n">
        <v>4924.9</v>
      </c>
      <c r="G29" s="391" t="n">
        <v>2713.61</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0</v>
      </c>
      <c r="E31" s="27" t="n">
        <v>0</v>
      </c>
      <c r="F31" s="26" t="n">
        <v>0</v>
      </c>
      <c r="G31" s="27" t="n">
        <v>0</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11833.8</v>
      </c>
      <c r="E37" s="370" t="n">
        <v>11696.3</v>
      </c>
      <c r="F37" s="369" t="n">
        <v>12140.8</v>
      </c>
      <c r="G37" s="370" t="n">
        <v>11656.8</v>
      </c>
      <c r="H37" s="369" t="n">
        <v>10725.9</v>
      </c>
      <c r="I37" s="370" t="n">
        <v>10226</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12942.1</v>
      </c>
      <c r="E39" s="374" t="n">
        <v>13626.8</v>
      </c>
      <c r="F39" s="373" t="n">
        <v>13157.7</v>
      </c>
      <c r="G39" s="374" t="n">
        <v>13517.5</v>
      </c>
      <c r="H39" s="373" t="n">
        <v>11473.8</v>
      </c>
      <c r="I39" s="374" t="n">
        <v>11797.8</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467.3</v>
      </c>
      <c r="E43" s="386" t="n">
        <v>457.02</v>
      </c>
      <c r="F43" s="385" t="n">
        <v>242.8</v>
      </c>
      <c r="G43" s="386" t="n">
        <v>233.13</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641</v>
      </c>
      <c r="E45" s="391" t="n">
        <v>1473.54</v>
      </c>
      <c r="F45" s="390" t="n">
        <v>774.1</v>
      </c>
      <c r="G45" s="391" t="n">
        <v>1627.55</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t="n">
        <v>0</v>
      </c>
      <c r="E47" s="27" t="n">
        <v>0</v>
      </c>
      <c r="F47" s="26" t="n">
        <v>0</v>
      </c>
      <c r="G47" s="27" t="n">
        <v>0</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555.3</v>
      </c>
      <c r="F13" s="84" t="n">
        <v>555.3</v>
      </c>
      <c r="G13" s="123" t="n">
        <v>200</v>
      </c>
      <c r="H13" s="84" t="n">
        <v>0</v>
      </c>
      <c r="I13" s="123" t="n">
        <v>0</v>
      </c>
      <c r="J13" s="84" t="n">
        <v>0</v>
      </c>
      <c r="K13" s="270" t="n">
        <v>0</v>
      </c>
    </row>
    <row r="14" ht="12.75" customHeight="1" s="418">
      <c r="B14" s="153" t="n"/>
      <c r="C14" s="55" t="n"/>
      <c r="D14" s="55">
        <f>"Jahr "&amp;(AktJahr-1)</f>
        <v/>
      </c>
      <c r="E14" s="337" t="n">
        <v>321.4</v>
      </c>
      <c r="F14" s="126" t="n">
        <v>321.4</v>
      </c>
      <c r="G14" s="129" t="n">
        <v>115</v>
      </c>
      <c r="H14" s="126" t="n">
        <v>0</v>
      </c>
      <c r="I14" s="129" t="n">
        <v>0</v>
      </c>
      <c r="J14" s="126" t="n">
        <v>0</v>
      </c>
      <c r="K14" s="290" t="n">
        <v>0</v>
      </c>
    </row>
    <row r="15" ht="12.75" customHeight="1" s="418">
      <c r="B15" s="153" t="inlineStr">
        <is>
          <t>DE</t>
        </is>
      </c>
      <c r="C15" s="82" t="inlineStr">
        <is>
          <t>Deutschland</t>
        </is>
      </c>
      <c r="D15" s="83">
        <f>$D$13</f>
        <v/>
      </c>
      <c r="E15" s="269" t="n">
        <v>555.3</v>
      </c>
      <c r="F15" s="84" t="n">
        <v>555.3</v>
      </c>
      <c r="G15" s="123" t="n">
        <v>200</v>
      </c>
      <c r="H15" s="84" t="n">
        <v>0</v>
      </c>
      <c r="I15" s="123" t="n">
        <v>0</v>
      </c>
      <c r="J15" s="84" t="n">
        <v>0</v>
      </c>
      <c r="K15" s="270" t="n">
        <v>0</v>
      </c>
    </row>
    <row r="16" ht="12.75" customHeight="1" s="418">
      <c r="B16" s="153" t="n"/>
      <c r="C16" s="55" t="n"/>
      <c r="D16" s="55">
        <f>$D$14</f>
        <v/>
      </c>
      <c r="E16" s="337" t="n">
        <v>321.4</v>
      </c>
      <c r="F16" s="126" t="n">
        <v>321.4</v>
      </c>
      <c r="G16" s="129" t="n">
        <v>115</v>
      </c>
      <c r="H16" s="126" t="n">
        <v>0</v>
      </c>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8603.1</v>
      </c>
      <c r="E9" s="224" t="n">
        <v>9100.1</v>
      </c>
    </row>
    <row r="10" ht="21.75" customFormat="1" customHeight="1" s="165" thickBot="1">
      <c r="B10" s="249" t="inlineStr">
        <is>
          <t>davon Anteil festverzinslicher Pfandbriefe
§ 28 Abs. 1 Nr. 13  (gewichteter Durchschnitt)</t>
        </is>
      </c>
      <c r="C10" s="166" t="inlineStr">
        <is>
          <t>%</t>
        </is>
      </c>
      <c r="D10" s="167" t="n">
        <v>99</v>
      </c>
      <c r="E10" s="209" t="n">
        <v>97.68000000000001</v>
      </c>
    </row>
    <row r="11" ht="13.5" customHeight="1" s="418" thickBot="1">
      <c r="B11" s="205" t="n"/>
      <c r="C11" s="21" t="n"/>
      <c r="D11" s="21" t="n"/>
      <c r="E11" s="210" t="n"/>
    </row>
    <row r="12">
      <c r="B12" s="247" t="inlineStr">
        <is>
          <t>Deckungsmasse</t>
        </is>
      </c>
      <c r="C12" s="250" t="inlineStr">
        <is>
          <t>(Mio. €)</t>
        </is>
      </c>
      <c r="D12" s="207" t="n">
        <v>13465.9</v>
      </c>
      <c r="E12" s="208" t="n">
        <v>11801</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6.42</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76.3</v>
      </c>
      <c r="E18" s="212" t="n">
        <v>81.16</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21.3</v>
      </c>
      <c r="E20" s="212" t="n">
        <v>21.5</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705.3</v>
      </c>
      <c r="E23" s="212" t="n">
        <v>390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5.6</v>
      </c>
      <c r="E30" s="212" t="n">
        <v>6.26</v>
      </c>
    </row>
    <row r="31" ht="21" customHeight="1" s="418">
      <c r="B31" s="172" t="inlineStr">
        <is>
          <t xml:space="preserve">durchschnittlicher gewichteter Beleihungsauslauf
§ 28 Abs. 2 Nr. 3  </t>
        </is>
      </c>
      <c r="C31" s="171" t="inlineStr">
        <is>
          <t>%</t>
        </is>
      </c>
      <c r="D31" s="170" t="n">
        <v>60</v>
      </c>
      <c r="E31" s="212" t="n">
        <v>60</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77.2</v>
      </c>
      <c r="E35" s="212" t="n">
        <v>331.21</v>
      </c>
    </row>
    <row r="36">
      <c r="A36" s="218" t="n"/>
      <c r="B36" s="242" t="inlineStr">
        <is>
          <t>Tag, an dem sich die größte negative Summe ergibt</t>
        </is>
      </c>
      <c r="C36" s="169" t="inlineStr">
        <is>
          <t>Tag (1-180)</t>
        </is>
      </c>
      <c r="D36" s="362" t="n">
        <v>138</v>
      </c>
      <c r="E36" s="363" t="n">
        <v>53</v>
      </c>
    </row>
    <row r="37" ht="21.75" customHeight="1" s="418" thickBot="1">
      <c r="A37" s="218" t="n">
        <v>1</v>
      </c>
      <c r="B37" s="173" t="inlineStr">
        <is>
          <t>Gesamtbetrag der Deckungswerte, welche die Anforderungen von § 4 Abs. 1a S. 3 PfandBG erfüllen (Liquiditätsdeckung)</t>
        </is>
      </c>
      <c r="C37" s="248" t="inlineStr">
        <is>
          <t>(Mio. €)</t>
        </is>
      </c>
      <c r="D37" s="214" t="n">
        <v>573.4</v>
      </c>
      <c r="E37" s="215" t="n">
        <v>0</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0.2</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11833.8</v>
      </c>
      <c r="E9" s="224" t="n">
        <v>11696.3</v>
      </c>
    </row>
    <row r="10" ht="21.75" customFormat="1" customHeight="1" s="165" thickBot="1">
      <c r="A10" s="218" t="n">
        <v>1</v>
      </c>
      <c r="B10" s="249" t="inlineStr">
        <is>
          <t>davon Anteil festverzinslicher Pfandbriefe
§ 28 Abs. 1 Nr. 13 (gewichteter Durchschnitt)</t>
        </is>
      </c>
      <c r="C10" s="166" t="inlineStr">
        <is>
          <t>%</t>
        </is>
      </c>
      <c r="D10" s="167" t="n">
        <v>98.3</v>
      </c>
      <c r="E10" s="209" t="n">
        <v>97.54000000000001</v>
      </c>
    </row>
    <row r="11" ht="13.5" customHeight="1" s="418" thickBot="1">
      <c r="A11" s="218" t="n">
        <v>1</v>
      </c>
      <c r="B11" s="205" t="n"/>
      <c r="C11" s="21" t="n"/>
      <c r="D11" s="21" t="n"/>
      <c r="E11" s="210" t="n"/>
    </row>
    <row r="12">
      <c r="A12" s="218" t="n">
        <v>1</v>
      </c>
      <c r="B12" s="247" t="inlineStr">
        <is>
          <t>Deckungsmasse</t>
        </is>
      </c>
      <c r="C12" s="251" t="inlineStr">
        <is>
          <t>(Mio. €)</t>
        </is>
      </c>
      <c r="D12" s="223" t="n">
        <v>12942.1</v>
      </c>
      <c r="E12" s="224" t="n">
        <v>13626.8</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v>0</v>
      </c>
    </row>
    <row r="16" ht="18" customHeight="1" s="418">
      <c r="A16" s="218" t="n"/>
      <c r="B16" s="244" t="inlineStr">
        <is>
          <t xml:space="preserve">davon Anteil festverzinslicher Deckungsmasse
§ 28 Abs. 1 Nr. 13 </t>
        </is>
      </c>
      <c r="C16" s="171" t="inlineStr">
        <is>
          <t>%</t>
        </is>
      </c>
      <c r="D16" s="170" t="n">
        <v>87.8</v>
      </c>
      <c r="E16" s="212" t="n">
        <v>87.83</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59.2</v>
      </c>
      <c r="E18" s="212" t="n">
        <v>60.6</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84.90000000000001</v>
      </c>
      <c r="E21" s="212" t="n">
        <v>101.1</v>
      </c>
    </row>
    <row r="22">
      <c r="A22" s="218" t="n">
        <v>1</v>
      </c>
      <c r="B22" s="495" t="n"/>
      <c r="C22" s="171" t="inlineStr">
        <is>
          <t>HKD</t>
        </is>
      </c>
      <c r="D22" s="170" t="n">
        <v>0</v>
      </c>
      <c r="E22" s="212" t="n">
        <v>0</v>
      </c>
    </row>
    <row r="23">
      <c r="A23" s="218" t="n">
        <v>1</v>
      </c>
      <c r="B23" s="495" t="n"/>
      <c r="C23" s="171" t="inlineStr">
        <is>
          <t>JPY</t>
        </is>
      </c>
      <c r="D23" s="170" t="n">
        <v>29.4</v>
      </c>
      <c r="E23" s="212" t="n">
        <v>39.8</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185.2</v>
      </c>
      <c r="E26" s="212" t="n">
        <v>203.2</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421.6</v>
      </c>
      <c r="E30" s="212" t="n">
        <v>72.14</v>
      </c>
    </row>
    <row r="31">
      <c r="A31" s="218" t="n"/>
      <c r="B31" s="242" t="inlineStr">
        <is>
          <t>Tag, an dem sich die größte negative Summe ergibt</t>
        </is>
      </c>
      <c r="C31" s="169" t="inlineStr">
        <is>
          <t>Tag (1-180)</t>
        </is>
      </c>
      <c r="D31" s="362" t="n">
        <v>135</v>
      </c>
      <c r="E31" s="363" t="n">
        <v>178</v>
      </c>
    </row>
    <row r="32" ht="21.75" customHeight="1" s="418" thickBot="1">
      <c r="A32" s="218" t="n"/>
      <c r="B32" s="173" t="inlineStr">
        <is>
          <t>Gesamtbetrag der Deckungswerte, welche die Anforderungen von § 4 Abs. 1a S. 3 PfandBG erfüllen (Liquiditätsdeckung)</t>
        </is>
      </c>
      <c r="C32" s="248" t="inlineStr">
        <is>
          <t>(Mio. €)</t>
        </is>
      </c>
      <c r="D32" s="214" t="n">
        <v>2055.13</v>
      </c>
      <c r="E32" s="215" t="n">
        <v>0</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0.6</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87" customHeight="1" s="418" thickBot="1">
      <c r="B10" s="230" t="inlineStr">
        <is>
          <t>ISIN</t>
        </is>
      </c>
      <c r="C10" s="204" t="inlineStr">
        <is>
          <t>(Mio. €)</t>
        </is>
      </c>
      <c r="D10" s="499" t="inlineStr">
        <is>
          <t>DE000BRL0385, DE000BRL0419, DE000BRL0435, DE000DHY4648, DE000DHY4861, DE000DHY4945, DE000DHY4952, DE000DHY4960, DE000DHY4994, DE000DHY5025, DE000DHY5074, DE000NLB2TD7, DE000NLB3UX1, DE000NLB3ZY8, DE000NLB3ZZ5, DE000NLB3Z75, DE000NLB34Y2, DE000NLB4RJ4, DE000NLB4RL0</t>
        </is>
      </c>
      <c r="E10" s="500" t="inlineStr">
        <is>
          <t>DE000BRL0385, DE000BRL0419, DE000BRL0435, DE000DHY4002, DE000DHY4614, DE000DHY4648, DE000DHY4861, DE000DHY4887, DE000DHY4945, DE000DHY4952, DE000DHY4960, DE000DHY4986, DE000DHY4994, DE000DHY5025, DE000DHY5074, DE000NLB0PB3, DE000NLB2TD7, DE000NLB3UX1, DE000NLB3ZY8, DE000NLB3ZZ5, DE000NLB3Z75</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66" customHeight="1" s="418" thickBot="1">
      <c r="B15" s="230" t="inlineStr">
        <is>
          <t>ISIN</t>
        </is>
      </c>
      <c r="C15" s="204" t="inlineStr">
        <is>
          <t>(Mio. €)</t>
        </is>
      </c>
      <c r="D15" s="499" t="inlineStr">
        <is>
          <t>DE000BRL3264, DE000BRL3280, DE000BRL3298, DE000NLB1LD6, DE000NLB2JX6, DE000NLB2Q36, DE000NLB34V8, DE000NLB34X4, DE000NLB4XD5, DE000NLB4XE3, DE000NLB8CC2, DE000NLB85X6, DE000NLB8739</t>
        </is>
      </c>
      <c r="E15" s="500" t="inlineStr">
        <is>
          <t>DE000BRL3041, DE000BRL3058, DE000BRL3157, DE000BRL3256, DE000BRL3264, DE000BRL3280, DE000BRL3298, DE000NLB1LD6, DE000NLB1VT1, DE000NLB2JX6, DE000NLB2Q36, DE000NLB8CC2, DE000NLB8EY2, DE000NLB8E83, DE000NLB85X6, DE000NLB8739</t>
        </is>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05.02.2024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12</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NLB</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Nord/LB Norddeutsche Landesbank Girozentrale</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s</t>
        </is>
      </c>
      <c r="D19" s="187" t="n"/>
      <c r="E19" s="187" t="n"/>
      <c r="F19" s="201" t="n"/>
      <c r="G19" s="187" t="n"/>
      <c r="H19" s="187" t="n"/>
      <c r="I19" s="187" t="n"/>
    </row>
    <row r="20" ht="15" customHeight="1" s="418">
      <c r="B20" s="182" t="inlineStr">
        <is>
          <t>KzRbwBerO</t>
        </is>
      </c>
      <c r="C20" s="193" t="inlineStr">
        <is>
          <t>s</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852</v>
      </c>
      <c r="E11" s="45" t="n">
        <v>1362.5</v>
      </c>
      <c r="F11" s="44" t="n">
        <v>1106.05</v>
      </c>
      <c r="G11" s="45" t="n">
        <v>1469.85</v>
      </c>
      <c r="I11" s="44" t="n">
        <v>0</v>
      </c>
      <c r="J11" s="45" t="n">
        <v>0</v>
      </c>
    </row>
    <row r="12" ht="12.75" customHeight="1" s="418">
      <c r="A12" s="17" t="n">
        <v>0</v>
      </c>
      <c r="B12" s="412" t="inlineStr">
        <is>
          <t>&gt; 0,5 Jahre und &lt;= 1 Jahr</t>
        </is>
      </c>
      <c r="C12" s="413" t="n"/>
      <c r="D12" s="44" t="n">
        <v>545.5</v>
      </c>
      <c r="E12" s="45" t="n">
        <v>1331.1</v>
      </c>
      <c r="F12" s="44" t="n">
        <v>588</v>
      </c>
      <c r="G12" s="45" t="n">
        <v>822.9400000000001</v>
      </c>
      <c r="I12" s="44" t="n">
        <v>0</v>
      </c>
      <c r="J12" s="45" t="n">
        <v>0</v>
      </c>
    </row>
    <row r="13" ht="12.75" customHeight="1" s="418">
      <c r="A13" s="17" t="n"/>
      <c r="B13" s="412" t="inlineStr">
        <is>
          <t>&gt; 1 Jahr und &lt;= 1,5 Jahre</t>
        </is>
      </c>
      <c r="C13" s="413" t="n"/>
      <c r="D13" s="44" t="n">
        <v>760</v>
      </c>
      <c r="E13" s="45" t="n">
        <v>853</v>
      </c>
      <c r="F13" s="44" t="n">
        <v>852</v>
      </c>
      <c r="G13" s="45" t="n">
        <v>757.8</v>
      </c>
      <c r="I13" s="44" t="n">
        <v>852</v>
      </c>
      <c r="J13" s="45" t="n">
        <v>1106.05</v>
      </c>
    </row>
    <row r="14" ht="12.75" customHeight="1" s="418">
      <c r="A14" s="17" t="n">
        <v>0</v>
      </c>
      <c r="B14" s="412" t="inlineStr">
        <is>
          <t>&gt; 1,5 Jahre und &lt;= 2 Jahre</t>
        </is>
      </c>
      <c r="C14" s="412" t="n"/>
      <c r="D14" s="46" t="n">
        <v>660</v>
      </c>
      <c r="E14" s="217" t="n">
        <v>891.7</v>
      </c>
      <c r="F14" s="46" t="n">
        <v>520.5</v>
      </c>
      <c r="G14" s="217" t="n">
        <v>751.9400000000001</v>
      </c>
      <c r="I14" s="44" t="n">
        <v>545.5</v>
      </c>
      <c r="J14" s="45" t="n">
        <v>588</v>
      </c>
    </row>
    <row r="15" ht="12.75" customHeight="1" s="418">
      <c r="A15" s="17" t="n">
        <v>0</v>
      </c>
      <c r="B15" s="412" t="inlineStr">
        <is>
          <t>&gt; 2 Jahre und &lt;= 3 Jahre</t>
        </is>
      </c>
      <c r="C15" s="412" t="n"/>
      <c r="D15" s="46" t="n">
        <v>1825</v>
      </c>
      <c r="E15" s="217" t="n">
        <v>2055.6</v>
      </c>
      <c r="F15" s="46" t="n">
        <v>1395</v>
      </c>
      <c r="G15" s="217" t="n">
        <v>1495.85</v>
      </c>
      <c r="I15" s="44" t="n">
        <v>1420</v>
      </c>
      <c r="J15" s="45" t="n">
        <v>1372.5</v>
      </c>
    </row>
    <row r="16" ht="12.75" customHeight="1" s="418">
      <c r="A16" s="17" t="n">
        <v>0</v>
      </c>
      <c r="B16" s="412" t="inlineStr">
        <is>
          <t>&gt; 3 Jahre und &lt;= 4 Jahre</t>
        </is>
      </c>
      <c r="C16" s="412" t="n"/>
      <c r="D16" s="46" t="n">
        <v>1084</v>
      </c>
      <c r="E16" s="217" t="n">
        <v>1919.5</v>
      </c>
      <c r="F16" s="46" t="n">
        <v>1325</v>
      </c>
      <c r="G16" s="217" t="n">
        <v>1577.52</v>
      </c>
      <c r="I16" s="44" t="n">
        <v>1825</v>
      </c>
      <c r="J16" s="45" t="n">
        <v>1395</v>
      </c>
    </row>
    <row r="17" ht="12.75" customHeight="1" s="418">
      <c r="A17" s="17" t="n">
        <v>0</v>
      </c>
      <c r="B17" s="412" t="inlineStr">
        <is>
          <t>&gt; 4 Jahre und &lt;= 5 Jahre</t>
        </is>
      </c>
      <c r="C17" s="412" t="n"/>
      <c r="D17" s="46" t="n">
        <v>1035</v>
      </c>
      <c r="E17" s="217" t="n">
        <v>1105.3</v>
      </c>
      <c r="F17" s="46" t="n">
        <v>1001.5</v>
      </c>
      <c r="G17" s="217" t="n">
        <v>1168.92</v>
      </c>
      <c r="I17" s="44" t="n">
        <v>1084</v>
      </c>
      <c r="J17" s="45" t="n">
        <v>1325</v>
      </c>
    </row>
    <row r="18" ht="12.75" customHeight="1" s="418">
      <c r="A18" s="17" t="n">
        <v>0</v>
      </c>
      <c r="B18" s="412" t="inlineStr">
        <is>
          <t>&gt; 5 Jahre und &lt;= 10 Jahre</t>
        </is>
      </c>
      <c r="C18" s="413" t="n"/>
      <c r="D18" s="44" t="n">
        <v>1597.1</v>
      </c>
      <c r="E18" s="45" t="n">
        <v>3295.1</v>
      </c>
      <c r="F18" s="44" t="n">
        <v>2135.1</v>
      </c>
      <c r="G18" s="45" t="n">
        <v>2936.12</v>
      </c>
      <c r="I18" s="44" t="n">
        <v>2632.1</v>
      </c>
      <c r="J18" s="45" t="n">
        <v>2961.5</v>
      </c>
    </row>
    <row r="19" ht="12.75" customHeight="1" s="418">
      <c r="A19" s="17" t="n">
        <v>0</v>
      </c>
      <c r="B19" s="412" t="inlineStr">
        <is>
          <t>&gt; 10 Jahre</t>
        </is>
      </c>
      <c r="C19" s="413" t="n"/>
      <c r="D19" s="44" t="n">
        <v>244.5</v>
      </c>
      <c r="E19" s="45" t="n">
        <v>652</v>
      </c>
      <c r="F19" s="44" t="n">
        <v>177</v>
      </c>
      <c r="G19" s="45" t="n">
        <v>820.02</v>
      </c>
      <c r="I19" s="44" t="n">
        <v>244.5</v>
      </c>
      <c r="J19" s="45" t="n">
        <v>352.1</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1010.5</v>
      </c>
      <c r="E24" s="45" t="n">
        <v>1023.2</v>
      </c>
      <c r="F24" s="44" t="n">
        <v>726.27</v>
      </c>
      <c r="G24" s="45" t="n">
        <v>777.46</v>
      </c>
      <c r="I24" s="44" t="n">
        <v>0</v>
      </c>
      <c r="J24" s="45" t="n">
        <v>0</v>
      </c>
    </row>
    <row r="25" ht="12.75" customHeight="1" s="418">
      <c r="A25" s="17" t="n"/>
      <c r="B25" s="412" t="inlineStr">
        <is>
          <t>&gt; 0,5 Jahre und &lt;= 1 Jahr</t>
        </is>
      </c>
      <c r="C25" s="413" t="n"/>
      <c r="D25" s="44" t="n">
        <v>803.4</v>
      </c>
      <c r="E25" s="45" t="n">
        <v>723</v>
      </c>
      <c r="F25" s="44" t="n">
        <v>484.6</v>
      </c>
      <c r="G25" s="45" t="n">
        <v>684.55</v>
      </c>
      <c r="I25" s="44" t="n">
        <v>0</v>
      </c>
      <c r="J25" s="45" t="n">
        <v>0</v>
      </c>
    </row>
    <row r="26" ht="12.75" customHeight="1" s="418">
      <c r="A26" s="17" t="n">
        <v>1</v>
      </c>
      <c r="B26" s="412" t="inlineStr">
        <is>
          <t>&gt; 1 Jahr und &lt;= 1,5 Jahre</t>
        </is>
      </c>
      <c r="C26" s="413" t="n"/>
      <c r="D26" s="44" t="n">
        <v>622.3</v>
      </c>
      <c r="E26" s="45" t="n">
        <v>605.6</v>
      </c>
      <c r="F26" s="44" t="n">
        <v>213</v>
      </c>
      <c r="G26" s="45" t="n">
        <v>715.74</v>
      </c>
      <c r="I26" s="44" t="n">
        <v>1010.5</v>
      </c>
      <c r="J26" s="45" t="n">
        <v>726.27</v>
      </c>
    </row>
    <row r="27" ht="12.75" customHeight="1" s="418">
      <c r="A27" s="17" t="n">
        <v>1</v>
      </c>
      <c r="B27" s="412" t="inlineStr">
        <is>
          <t>&gt; 1,5 Jahre und &lt;= 2 Jahre</t>
        </is>
      </c>
      <c r="C27" s="412" t="n"/>
      <c r="D27" s="46" t="n">
        <v>217.1</v>
      </c>
      <c r="E27" s="217" t="n">
        <v>484.6</v>
      </c>
      <c r="F27" s="46" t="n">
        <v>769.2</v>
      </c>
      <c r="G27" s="217" t="n">
        <v>620.83</v>
      </c>
      <c r="I27" s="44" t="n">
        <v>803.4</v>
      </c>
      <c r="J27" s="45" t="n">
        <v>484.6</v>
      </c>
    </row>
    <row r="28" ht="12.75" customHeight="1" s="418">
      <c r="A28" s="17" t="n">
        <v>1</v>
      </c>
      <c r="B28" s="412" t="inlineStr">
        <is>
          <t>&gt; 2 Jahre und &lt;= 3 Jahre</t>
        </is>
      </c>
      <c r="C28" s="412" t="n"/>
      <c r="D28" s="46" t="n">
        <v>1675</v>
      </c>
      <c r="E28" s="217" t="n">
        <v>1715.4</v>
      </c>
      <c r="F28" s="46" t="n">
        <v>520.55</v>
      </c>
      <c r="G28" s="217" t="n">
        <v>1067.21</v>
      </c>
      <c r="I28" s="44" t="n">
        <v>839.4</v>
      </c>
      <c r="J28" s="45" t="n">
        <v>982.2</v>
      </c>
    </row>
    <row r="29" ht="12.75" customHeight="1" s="418">
      <c r="A29" s="17" t="n">
        <v>1</v>
      </c>
      <c r="B29" s="412" t="inlineStr">
        <is>
          <t>&gt; 3 Jahre und &lt;= 4 Jahre</t>
        </is>
      </c>
      <c r="C29" s="412" t="n"/>
      <c r="D29" s="46" t="n">
        <v>1196.6</v>
      </c>
      <c r="E29" s="217" t="n">
        <v>921.7</v>
      </c>
      <c r="F29" s="46" t="n">
        <v>1672.07</v>
      </c>
      <c r="G29" s="217" t="n">
        <v>1564.32</v>
      </c>
      <c r="I29" s="44" t="n">
        <v>1675</v>
      </c>
      <c r="J29" s="45" t="n">
        <v>520.55</v>
      </c>
    </row>
    <row r="30" ht="12.75" customHeight="1" s="418">
      <c r="A30" s="17" t="n">
        <v>1</v>
      </c>
      <c r="B30" s="412" t="inlineStr">
        <is>
          <t>&gt; 4 Jahre und &lt;= 5 Jahre</t>
        </is>
      </c>
      <c r="C30" s="412" t="n"/>
      <c r="D30" s="46" t="n">
        <v>477.1</v>
      </c>
      <c r="E30" s="217" t="n">
        <v>810.7</v>
      </c>
      <c r="F30" s="46" t="n">
        <v>1238.36</v>
      </c>
      <c r="G30" s="217" t="n">
        <v>869.92</v>
      </c>
      <c r="I30" s="44" t="n">
        <v>1196.6</v>
      </c>
      <c r="J30" s="45" t="n">
        <v>1672.07</v>
      </c>
    </row>
    <row r="31" ht="12.75" customHeight="1" s="418">
      <c r="A31" s="17" t="n">
        <v>1</v>
      </c>
      <c r="B31" s="412" t="inlineStr">
        <is>
          <t>&gt; 5 Jahre und &lt;= 10 Jahre</t>
        </is>
      </c>
      <c r="C31" s="413" t="n"/>
      <c r="D31" s="44" t="n">
        <v>2931.1</v>
      </c>
      <c r="E31" s="45" t="n">
        <v>3084.5</v>
      </c>
      <c r="F31" s="44" t="n">
        <v>3262.37</v>
      </c>
      <c r="G31" s="45" t="n">
        <v>3406.2</v>
      </c>
      <c r="I31" s="44" t="n">
        <v>3042.8</v>
      </c>
      <c r="J31" s="45" t="n">
        <v>4099.66</v>
      </c>
    </row>
    <row r="32" ht="12.75" customHeight="1" s="418">
      <c r="B32" s="412" t="inlineStr">
        <is>
          <t>&gt; 10 Jahre</t>
        </is>
      </c>
      <c r="C32" s="413" t="n"/>
      <c r="D32" s="44" t="n">
        <v>2900.7</v>
      </c>
      <c r="E32" s="45" t="n">
        <v>3573.3</v>
      </c>
      <c r="F32" s="44" t="n">
        <v>2809.83</v>
      </c>
      <c r="G32" s="45" t="n">
        <v>3920.59</v>
      </c>
      <c r="I32" s="44" t="n">
        <v>3266.2</v>
      </c>
      <c r="J32" s="45" t="n">
        <v>3210.9</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1257.2</v>
      </c>
      <c r="E9" s="54" t="n">
        <v>1250.13</v>
      </c>
    </row>
    <row r="10" ht="12.75" customHeight="1" s="418">
      <c r="A10" s="17" t="n">
        <v>0</v>
      </c>
      <c r="B10" s="55" t="inlineStr">
        <is>
          <t>Mehr als 300 Tsd. € bis einschließlich 1 Mio. €</t>
        </is>
      </c>
      <c r="C10" s="55" t="n"/>
      <c r="D10" s="44" t="n">
        <v>535.1</v>
      </c>
      <c r="E10" s="54" t="n">
        <v>522.77</v>
      </c>
    </row>
    <row r="11" ht="12.75" customHeight="1" s="418">
      <c r="A11" s="17" t="n"/>
      <c r="B11" s="55" t="inlineStr">
        <is>
          <t>Mehr als 1 Mio. € bis einschließlich 10 Mio. €</t>
        </is>
      </c>
      <c r="C11" s="55" t="n"/>
      <c r="D11" s="44" t="n">
        <v>2885.8</v>
      </c>
      <c r="E11" s="54" t="n">
        <v>2900.69</v>
      </c>
    </row>
    <row r="12" ht="12.75" customHeight="1" s="418">
      <c r="A12" s="17" t="n">
        <v>0</v>
      </c>
      <c r="B12" s="55" t="inlineStr">
        <is>
          <t>Mehr als 10 Mio. €</t>
        </is>
      </c>
      <c r="C12" s="55" t="n"/>
      <c r="D12" s="44" t="n">
        <v>8065.4</v>
      </c>
      <c r="E12" s="54" t="n">
        <v>6392.53</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2652.8</v>
      </c>
      <c r="E21" s="45" t="n">
        <v>2687.29</v>
      </c>
    </row>
    <row r="22" ht="12.75" customHeight="1" s="418">
      <c r="A22" s="17" t="n">
        <v>1</v>
      </c>
      <c r="B22" s="55" t="inlineStr">
        <is>
          <t>Mehr als 10 Mio. € bis einschließlich 100 Mio. €</t>
        </is>
      </c>
      <c r="C22" s="55" t="n"/>
      <c r="D22" s="46" t="n">
        <v>5977.8</v>
      </c>
      <c r="E22" s="57" t="n">
        <v>5452.88</v>
      </c>
    </row>
    <row r="23" ht="12.75" customHeight="1" s="418">
      <c r="A23" s="17" t="n">
        <v>1</v>
      </c>
      <c r="B23" s="55" t="inlineStr">
        <is>
          <t>Mehr als 100 Mio. €</t>
        </is>
      </c>
      <c r="C23" s="60" t="n"/>
      <c r="D23" s="61" t="n">
        <v>3756.3</v>
      </c>
      <c r="E23" s="62" t="n">
        <v>5165.22</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264.57</v>
      </c>
      <c r="H16" s="84" t="n">
        <v>892.74</v>
      </c>
      <c r="I16" s="84" t="n">
        <v>3413.35</v>
      </c>
      <c r="J16" s="84" t="n">
        <v>10.65</v>
      </c>
      <c r="K16" s="84" t="n">
        <v>23.71</v>
      </c>
      <c r="L16" s="84">
        <f>SUM(M16:R16)</f>
        <v/>
      </c>
      <c r="M16" s="84" t="n">
        <v>3888.2</v>
      </c>
      <c r="N16" s="84" t="n">
        <v>2732.49</v>
      </c>
      <c r="O16" s="84" t="n">
        <v>137.15</v>
      </c>
      <c r="P16" s="84" t="n">
        <v>1231.76</v>
      </c>
      <c r="Q16" s="84" t="n">
        <v>109.13</v>
      </c>
      <c r="R16" s="84" t="n">
        <v>39.75</v>
      </c>
      <c r="S16" s="85" t="n">
        <v>1.45</v>
      </c>
      <c r="T16" s="270" t="n">
        <v>22.05</v>
      </c>
    </row>
    <row r="17" ht="12.75" customHeight="1" s="418">
      <c r="C17" s="80" t="n"/>
      <c r="D17" s="258">
        <f>"Jahr "&amp;(AktJahr-1)</f>
        <v/>
      </c>
      <c r="E17" s="271">
        <f>F17+L17</f>
        <v/>
      </c>
      <c r="F17" s="86">
        <f>SUM(G17:K17)</f>
        <v/>
      </c>
      <c r="G17" s="86" t="n">
        <v>261.1</v>
      </c>
      <c r="H17" s="86" t="n">
        <v>874.1999999999999</v>
      </c>
      <c r="I17" s="86" t="n">
        <v>3373.5</v>
      </c>
      <c r="J17" s="86" t="n">
        <v>36.2</v>
      </c>
      <c r="K17" s="86" t="n">
        <v>0</v>
      </c>
      <c r="L17" s="86">
        <f>SUM(M17:R17)</f>
        <v/>
      </c>
      <c r="M17" s="86" t="n">
        <v>2798.8</v>
      </c>
      <c r="N17" s="86" t="n">
        <v>2475.1</v>
      </c>
      <c r="O17" s="86" t="n">
        <v>107</v>
      </c>
      <c r="P17" s="86" t="n">
        <v>970.4</v>
      </c>
      <c r="Q17" s="86" t="n">
        <v>78</v>
      </c>
      <c r="R17" s="86" t="n">
        <v>92.10000000000001</v>
      </c>
      <c r="S17" s="87" t="n">
        <v>0.3</v>
      </c>
      <c r="T17" s="272" t="n">
        <v>0.1</v>
      </c>
    </row>
    <row r="18" ht="12.75" customHeight="1" s="418">
      <c r="B18" s="13" t="inlineStr">
        <is>
          <t>DE</t>
        </is>
      </c>
      <c r="C18" s="82" t="inlineStr">
        <is>
          <t>Deutschland</t>
        </is>
      </c>
      <c r="D18" s="257">
        <f>$D$16</f>
        <v/>
      </c>
      <c r="E18" s="269">
        <f>F18+L18</f>
        <v/>
      </c>
      <c r="F18" s="84">
        <f>SUM(G18:K18)</f>
        <v/>
      </c>
      <c r="G18" s="84" t="n">
        <v>259.01</v>
      </c>
      <c r="H18" s="84" t="n">
        <v>839.15</v>
      </c>
      <c r="I18" s="84" t="n">
        <v>1935.4</v>
      </c>
      <c r="J18" s="84" t="n">
        <v>10.65</v>
      </c>
      <c r="K18" s="84" t="n">
        <v>23.71</v>
      </c>
      <c r="L18" s="84">
        <f>SUM(M18:R18)</f>
        <v/>
      </c>
      <c r="M18" s="84" t="n">
        <v>2242.8</v>
      </c>
      <c r="N18" s="84" t="n">
        <v>1675.6</v>
      </c>
      <c r="O18" s="84" t="n">
        <v>103.15</v>
      </c>
      <c r="P18" s="84" t="n">
        <v>882.62</v>
      </c>
      <c r="Q18" s="84" t="n">
        <v>88.19</v>
      </c>
      <c r="R18" s="84" t="n">
        <v>37</v>
      </c>
      <c r="S18" s="85" t="n">
        <v>0.06</v>
      </c>
      <c r="T18" s="270" t="n">
        <v>0.08</v>
      </c>
    </row>
    <row r="19" ht="12.75" customHeight="1" s="418">
      <c r="C19" s="80" t="n"/>
      <c r="D19" s="258">
        <f>$D$17</f>
        <v/>
      </c>
      <c r="E19" s="271">
        <f>F19+L19</f>
        <v/>
      </c>
      <c r="F19" s="86">
        <f>SUM(G19:K19)</f>
        <v/>
      </c>
      <c r="G19" s="86" t="n">
        <v>257</v>
      </c>
      <c r="H19" s="86" t="n">
        <v>829.3</v>
      </c>
      <c r="I19" s="86" t="n">
        <v>2182.1</v>
      </c>
      <c r="J19" s="86" t="n">
        <v>0</v>
      </c>
      <c r="K19" s="86" t="n">
        <v>0</v>
      </c>
      <c r="L19" s="86">
        <f>SUM(M19:R19)</f>
        <v/>
      </c>
      <c r="M19" s="86" t="n">
        <v>1712.6</v>
      </c>
      <c r="N19" s="86" t="n">
        <v>1610.8</v>
      </c>
      <c r="O19" s="86" t="n">
        <v>107</v>
      </c>
      <c r="P19" s="86" t="n">
        <v>788.6</v>
      </c>
      <c r="Q19" s="86" t="n">
        <v>64</v>
      </c>
      <c r="R19" s="86" t="n">
        <v>89.40000000000001</v>
      </c>
      <c r="S19" s="87" t="n">
        <v>0</v>
      </c>
      <c r="T19" s="272" t="n">
        <v>0.1</v>
      </c>
    </row>
    <row r="20" ht="12.75" customHeight="1" s="418">
      <c r="B20" s="88" t="inlineStr">
        <is>
          <t>BE</t>
        </is>
      </c>
      <c r="C20" s="82" t="inlineStr">
        <is>
          <t>Belgien</t>
        </is>
      </c>
      <c r="D20" s="257">
        <f>$D$16</f>
        <v/>
      </c>
      <c r="E20" s="269">
        <f>F20+L20</f>
        <v/>
      </c>
      <c r="F20" s="84">
        <f>SUM(G20:K20)</f>
        <v/>
      </c>
      <c r="G20" s="84" t="n">
        <v>0</v>
      </c>
      <c r="H20" s="84" t="n">
        <v>0</v>
      </c>
      <c r="I20" s="84" t="n">
        <v>7.53</v>
      </c>
      <c r="J20" s="84" t="n">
        <v>0</v>
      </c>
      <c r="K20" s="84" t="n">
        <v>0</v>
      </c>
      <c r="L20" s="84">
        <f>SUM(M20:R20)</f>
        <v/>
      </c>
      <c r="M20" s="84" t="n">
        <v>42.16</v>
      </c>
      <c r="N20" s="84" t="n">
        <v>25.56</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7.5</v>
      </c>
      <c r="J21" s="86" t="n">
        <v>0</v>
      </c>
      <c r="K21" s="86" t="n">
        <v>0</v>
      </c>
      <c r="L21" s="86">
        <f>SUM(M21:R21)</f>
        <v/>
      </c>
      <c r="M21" s="86" t="n">
        <v>0</v>
      </c>
      <c r="N21" s="86" t="n">
        <v>25.6</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4.1</v>
      </c>
      <c r="H30" s="84" t="n">
        <v>12.97</v>
      </c>
      <c r="I30" s="84" t="n">
        <v>176.92</v>
      </c>
      <c r="J30" s="84" t="n">
        <v>0</v>
      </c>
      <c r="K30" s="84" t="n">
        <v>0</v>
      </c>
      <c r="L30" s="84">
        <f>SUM(M30:R30)</f>
        <v/>
      </c>
      <c r="M30" s="84" t="n">
        <v>230.98</v>
      </c>
      <c r="N30" s="84" t="n">
        <v>213.47</v>
      </c>
      <c r="O30" s="84" t="n">
        <v>0</v>
      </c>
      <c r="P30" s="84" t="n">
        <v>57.8</v>
      </c>
      <c r="Q30" s="84" t="n">
        <v>20.94</v>
      </c>
      <c r="R30" s="84" t="n">
        <v>0</v>
      </c>
      <c r="S30" s="85" t="n">
        <v>0</v>
      </c>
      <c r="T30" s="270" t="n">
        <v>0</v>
      </c>
    </row>
    <row r="31" ht="12.75" customHeight="1" s="418">
      <c r="C31" s="80" t="n"/>
      <c r="D31" s="258">
        <f>$D$17</f>
        <v/>
      </c>
      <c r="E31" s="271">
        <f>F31+L31</f>
        <v/>
      </c>
      <c r="F31" s="86">
        <f>SUM(G31:K31)</f>
        <v/>
      </c>
      <c r="G31" s="86" t="n">
        <v>4.1</v>
      </c>
      <c r="H31" s="86" t="n">
        <v>13.4</v>
      </c>
      <c r="I31" s="86" t="n">
        <v>178.5</v>
      </c>
      <c r="J31" s="86" t="n">
        <v>0</v>
      </c>
      <c r="K31" s="86" t="n">
        <v>0</v>
      </c>
      <c r="L31" s="86">
        <f>SUM(M31:R31)</f>
        <v/>
      </c>
      <c r="M31" s="86" t="n">
        <v>259.3</v>
      </c>
      <c r="N31" s="86" t="n">
        <v>140.9</v>
      </c>
      <c r="O31" s="86" t="n">
        <v>0</v>
      </c>
      <c r="P31" s="86" t="n">
        <v>42.1</v>
      </c>
      <c r="Q31" s="86" t="n">
        <v>14</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88.44</v>
      </c>
      <c r="J34" s="84" t="n">
        <v>0</v>
      </c>
      <c r="K34" s="84" t="n">
        <v>0</v>
      </c>
      <c r="L34" s="84">
        <f>SUM(M34:R34)</f>
        <v/>
      </c>
      <c r="M34" s="84" t="n">
        <v>467.19</v>
      </c>
      <c r="N34" s="84" t="n">
        <v>275.43</v>
      </c>
      <c r="O34" s="84" t="n">
        <v>0</v>
      </c>
      <c r="P34" s="84" t="n">
        <v>33.13</v>
      </c>
      <c r="Q34" s="84" t="n">
        <v>0</v>
      </c>
      <c r="R34" s="84" t="n">
        <v>2.75</v>
      </c>
      <c r="S34" s="85" t="n">
        <v>1.39</v>
      </c>
      <c r="T34" s="270" t="n">
        <v>21.97</v>
      </c>
    </row>
    <row r="35" ht="12.75" customHeight="1" s="418">
      <c r="C35" s="80" t="n"/>
      <c r="D35" s="258">
        <f>$D$17</f>
        <v/>
      </c>
      <c r="E35" s="271">
        <f>F35+L35</f>
        <v/>
      </c>
      <c r="F35" s="86">
        <f>SUM(G35:K35)</f>
        <v/>
      </c>
      <c r="G35" s="86" t="n">
        <v>0</v>
      </c>
      <c r="H35" s="86" t="n">
        <v>0</v>
      </c>
      <c r="I35" s="86" t="n">
        <v>0</v>
      </c>
      <c r="J35" s="86" t="n">
        <v>0</v>
      </c>
      <c r="K35" s="86" t="n">
        <v>0</v>
      </c>
      <c r="L35" s="86">
        <f>SUM(M35:R35)</f>
        <v/>
      </c>
      <c r="M35" s="86" t="n">
        <v>145.5</v>
      </c>
      <c r="N35" s="86" t="n">
        <v>245.2</v>
      </c>
      <c r="O35" s="86" t="n">
        <v>0</v>
      </c>
      <c r="P35" s="86" t="n">
        <v>11</v>
      </c>
      <c r="Q35" s="86" t="n">
        <v>0</v>
      </c>
      <c r="R35" s="86" t="n">
        <v>2.7</v>
      </c>
      <c r="S35" s="87" t="n">
        <v>0.3</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59.1</v>
      </c>
      <c r="N36" s="84" t="n">
        <v>33.91</v>
      </c>
      <c r="O36" s="84" t="n">
        <v>0</v>
      </c>
      <c r="P36" s="84" t="n">
        <v>23.92</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24</v>
      </c>
      <c r="N37" s="86" t="n">
        <v>18.4</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183.69</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171.5</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1.46</v>
      </c>
      <c r="H50" s="84" t="n">
        <v>40.62</v>
      </c>
      <c r="I50" s="84" t="n">
        <v>1180.46</v>
      </c>
      <c r="J50" s="84" t="n">
        <v>0</v>
      </c>
      <c r="K50" s="84" t="n">
        <v>0</v>
      </c>
      <c r="L50" s="84">
        <f>SUM(M50:R50)</f>
        <v/>
      </c>
      <c r="M50" s="84" t="n">
        <v>311.47</v>
      </c>
      <c r="N50" s="84" t="n">
        <v>183.92</v>
      </c>
      <c r="O50" s="84" t="n">
        <v>0</v>
      </c>
      <c r="P50" s="84" t="n">
        <v>211.79</v>
      </c>
      <c r="Q50" s="84" t="n">
        <v>0</v>
      </c>
      <c r="R50" s="84" t="n">
        <v>0</v>
      </c>
      <c r="S50" s="85" t="n">
        <v>0</v>
      </c>
      <c r="T50" s="270" t="n">
        <v>0</v>
      </c>
    </row>
    <row r="51" ht="12.75" customHeight="1" s="418">
      <c r="C51" s="80" t="n"/>
      <c r="D51" s="258">
        <f>$D$17</f>
        <v/>
      </c>
      <c r="E51" s="271">
        <f>F51+L51</f>
        <v/>
      </c>
      <c r="F51" s="86">
        <f>SUM(G51:K51)</f>
        <v/>
      </c>
      <c r="G51" s="86" t="n">
        <v>0</v>
      </c>
      <c r="H51" s="86" t="n">
        <v>31.5</v>
      </c>
      <c r="I51" s="86" t="n">
        <v>980.8</v>
      </c>
      <c r="J51" s="86" t="n">
        <v>36.2</v>
      </c>
      <c r="K51" s="86" t="n">
        <v>0</v>
      </c>
      <c r="L51" s="86">
        <f>SUM(M51:R51)</f>
        <v/>
      </c>
      <c r="M51" s="86" t="n">
        <v>205.9</v>
      </c>
      <c r="N51" s="86" t="n">
        <v>159.9</v>
      </c>
      <c r="O51" s="86" t="n">
        <v>0</v>
      </c>
      <c r="P51" s="86" t="n">
        <v>100.9</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24.6</v>
      </c>
      <c r="J52" s="84" t="n">
        <v>0</v>
      </c>
      <c r="K52" s="84" t="n">
        <v>0</v>
      </c>
      <c r="L52" s="84">
        <f>SUM(M52:R52)</f>
        <v/>
      </c>
      <c r="M52" s="84" t="n">
        <v>58.83</v>
      </c>
      <c r="N52" s="84" t="n">
        <v>6.04</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24.6</v>
      </c>
      <c r="J53" s="86" t="n">
        <v>0</v>
      </c>
      <c r="K53" s="86" t="n">
        <v>0</v>
      </c>
      <c r="L53" s="86">
        <f>SUM(M53:R53)</f>
        <v/>
      </c>
      <c r="M53" s="86" t="n">
        <v>80.2</v>
      </c>
      <c r="N53" s="86" t="n">
        <v>6.7</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199.26</v>
      </c>
      <c r="N54" s="84" t="n">
        <v>271.33</v>
      </c>
      <c r="O54" s="84" t="n">
        <v>34</v>
      </c>
      <c r="P54" s="84" t="n">
        <v>22.5</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170.6</v>
      </c>
      <c r="N55" s="86" t="n">
        <v>220.4</v>
      </c>
      <c r="O55" s="86" t="n">
        <v>0</v>
      </c>
      <c r="P55" s="86" t="n">
        <v>22.5</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92.72</v>
      </c>
      <c r="N66" s="84" t="n">
        <v>47.23</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29.2</v>
      </c>
      <c r="N67" s="86" t="n">
        <v>47.2</v>
      </c>
      <c r="O67" s="86" t="n">
        <v>0</v>
      </c>
      <c r="P67" s="86" t="n">
        <v>5.3</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365.0700000000001</v>
      </c>
      <c r="G12" s="121" t="n">
        <v>455.11</v>
      </c>
      <c r="H12" s="84" t="n">
        <v>1551.93</v>
      </c>
      <c r="I12" s="84" t="n">
        <v>5681.27</v>
      </c>
      <c r="J12" s="85" t="n">
        <v>2706.150000000001</v>
      </c>
      <c r="K12" s="121" t="n">
        <v>412.86</v>
      </c>
      <c r="L12" s="84" t="n">
        <v>500.27</v>
      </c>
      <c r="M12" s="84" t="n">
        <v>658.64</v>
      </c>
      <c r="N12" s="270" t="n">
        <v>420.6</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416.3</v>
      </c>
      <c r="G13" s="125" t="n">
        <v>490.9</v>
      </c>
      <c r="H13" s="126" t="n">
        <v>2723.9</v>
      </c>
      <c r="I13" s="126" t="n">
        <v>5395.599999999999</v>
      </c>
      <c r="J13" s="127" t="n">
        <v>2736.4</v>
      </c>
      <c r="K13" s="125" t="n">
        <v>407.1</v>
      </c>
      <c r="L13" s="126" t="n">
        <v>606.3</v>
      </c>
      <c r="M13" s="126" t="n">
        <v>689.1999999999999</v>
      </c>
      <c r="N13" s="290" t="n">
        <v>256</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204.36</v>
      </c>
      <c r="G14" s="121" t="n">
        <v>0</v>
      </c>
      <c r="H14" s="84" t="n">
        <v>1305.72</v>
      </c>
      <c r="I14" s="84" t="n">
        <v>5647.47</v>
      </c>
      <c r="J14" s="85" t="n">
        <v>2336.42</v>
      </c>
      <c r="K14" s="121" t="n">
        <v>337.31</v>
      </c>
      <c r="L14" s="84" t="n">
        <v>485.92</v>
      </c>
      <c r="M14" s="84" t="n">
        <v>533.86</v>
      </c>
      <c r="N14" s="270" t="n">
        <v>240.23</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180.4</v>
      </c>
      <c r="G15" s="125" t="n">
        <v>10</v>
      </c>
      <c r="H15" s="126" t="n">
        <v>2482.1</v>
      </c>
      <c r="I15" s="126" t="n">
        <v>5343.9</v>
      </c>
      <c r="J15" s="127" t="n">
        <v>2378.2</v>
      </c>
      <c r="K15" s="125" t="n">
        <v>230.6</v>
      </c>
      <c r="L15" s="126" t="n">
        <v>591.8</v>
      </c>
      <c r="M15" s="126" t="n">
        <v>543.8</v>
      </c>
      <c r="N15" s="290" t="n">
        <v>102.3</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58.29</v>
      </c>
      <c r="G16" s="121" t="n">
        <v>0</v>
      </c>
      <c r="H16" s="84" t="n">
        <v>75</v>
      </c>
      <c r="I16" s="84" t="n">
        <v>0</v>
      </c>
      <c r="J16" s="85" t="n">
        <v>125</v>
      </c>
      <c r="K16" s="121" t="n">
        <v>0</v>
      </c>
      <c r="L16" s="84" t="n">
        <v>0</v>
      </c>
      <c r="M16" s="84" t="n">
        <v>0</v>
      </c>
      <c r="N16" s="270" t="n">
        <v>58.29</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44.6</v>
      </c>
      <c r="G17" s="125" t="n">
        <v>0</v>
      </c>
      <c r="H17" s="126" t="n">
        <v>75</v>
      </c>
      <c r="I17" s="126" t="n">
        <v>0</v>
      </c>
      <c r="J17" s="127" t="n">
        <v>125</v>
      </c>
      <c r="K17" s="125" t="n">
        <v>0</v>
      </c>
      <c r="L17" s="126" t="n">
        <v>0</v>
      </c>
      <c r="M17" s="126" t="n">
        <v>0</v>
      </c>
      <c r="N17" s="290" t="n">
        <v>44.6</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57.93</v>
      </c>
      <c r="G20" s="121" t="n">
        <v>0</v>
      </c>
      <c r="H20" s="84" t="n">
        <v>0</v>
      </c>
      <c r="I20" s="84" t="n">
        <v>0</v>
      </c>
      <c r="J20" s="85" t="n">
        <v>0</v>
      </c>
      <c r="K20" s="121" t="n">
        <v>0</v>
      </c>
      <c r="L20" s="84" t="n">
        <v>0</v>
      </c>
      <c r="M20" s="84" t="n">
        <v>0</v>
      </c>
      <c r="N20" s="270" t="n">
        <v>76.81</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43.9</v>
      </c>
      <c r="G21" s="125" t="n">
        <v>0</v>
      </c>
      <c r="H21" s="126" t="n">
        <v>0</v>
      </c>
      <c r="I21" s="126" t="n">
        <v>0</v>
      </c>
      <c r="J21" s="127" t="n">
        <v>0</v>
      </c>
      <c r="K21" s="125" t="n">
        <v>0</v>
      </c>
      <c r="L21" s="126" t="n">
        <v>0</v>
      </c>
      <c r="M21" s="126" t="n">
        <v>0</v>
      </c>
      <c r="N21" s="290" t="n">
        <v>43.9</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6.4</v>
      </c>
      <c r="J24" s="85" t="n">
        <v>5</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7.2</v>
      </c>
      <c r="J25" s="127" t="n">
        <v>5</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11.51</v>
      </c>
      <c r="K26" s="121" t="n">
        <v>38.08</v>
      </c>
      <c r="L26" s="84" t="n">
        <v>14.35</v>
      </c>
      <c r="M26" s="84" t="n">
        <v>124.78</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55.5</v>
      </c>
      <c r="G27" s="125" t="n">
        <v>0</v>
      </c>
      <c r="H27" s="126" t="n">
        <v>0</v>
      </c>
      <c r="I27" s="126" t="n">
        <v>0</v>
      </c>
      <c r="J27" s="127" t="n">
        <v>11.3</v>
      </c>
      <c r="K27" s="125" t="n">
        <v>94.3</v>
      </c>
      <c r="L27" s="126" t="n">
        <v>14.5</v>
      </c>
      <c r="M27" s="126" t="n">
        <v>145.4</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57.53</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56.4</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5</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23.7</v>
      </c>
      <c r="H35" s="126" t="n">
        <v>5.7</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17</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22.5</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103.34</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128.2</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21.33</v>
      </c>
      <c r="G46" s="121" t="n">
        <v>0</v>
      </c>
      <c r="H46" s="84" t="n">
        <v>0</v>
      </c>
      <c r="I46" s="84" t="n">
        <v>0</v>
      </c>
      <c r="J46" s="85" t="n">
        <v>0</v>
      </c>
      <c r="K46" s="121" t="n">
        <v>21.33</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25.6</v>
      </c>
      <c r="G47" s="125" t="n">
        <v>0</v>
      </c>
      <c r="H47" s="126" t="n">
        <v>0</v>
      </c>
      <c r="I47" s="126" t="n">
        <v>0</v>
      </c>
      <c r="J47" s="127" t="n">
        <v>0</v>
      </c>
      <c r="K47" s="125" t="n">
        <v>25.6</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1.6</v>
      </c>
      <c r="G48" s="121" t="n">
        <v>429.52</v>
      </c>
      <c r="H48" s="84" t="n">
        <v>0</v>
      </c>
      <c r="I48" s="84" t="n">
        <v>2.4</v>
      </c>
      <c r="J48" s="85" t="n">
        <v>0</v>
      </c>
      <c r="K48" s="121" t="n">
        <v>1.6</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4.8</v>
      </c>
      <c r="G49" s="125" t="n">
        <v>428.8</v>
      </c>
      <c r="H49" s="126" t="n">
        <v>0</v>
      </c>
      <c r="I49" s="126" t="n">
        <v>4</v>
      </c>
      <c r="J49" s="127" t="n">
        <v>0</v>
      </c>
      <c r="K49" s="125" t="n">
        <v>4.8</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25.59</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28.4</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8</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8</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7.02</v>
      </c>
      <c r="G76" s="121" t="n">
        <v>0</v>
      </c>
      <c r="H76" s="84" t="n">
        <v>64.79000000000001</v>
      </c>
      <c r="I76" s="84" t="n">
        <v>0</v>
      </c>
      <c r="J76" s="85" t="n">
        <v>0</v>
      </c>
      <c r="K76" s="121" t="n">
        <v>0</v>
      </c>
      <c r="L76" s="84" t="n">
        <v>0</v>
      </c>
      <c r="M76" s="84" t="n">
        <v>0</v>
      </c>
      <c r="N76" s="270" t="n">
        <v>7.02</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9.699999999999999</v>
      </c>
      <c r="G77" s="125" t="n">
        <v>0</v>
      </c>
      <c r="H77" s="126" t="n">
        <v>60.9</v>
      </c>
      <c r="I77" s="126" t="n">
        <v>0</v>
      </c>
      <c r="J77" s="127" t="n">
        <v>0</v>
      </c>
      <c r="K77" s="125" t="n">
        <v>0</v>
      </c>
      <c r="L77" s="126" t="n">
        <v>0</v>
      </c>
      <c r="M77" s="126" t="n">
        <v>0</v>
      </c>
      <c r="N77" s="290" t="n">
        <v>9.699999999999999</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10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10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14.48</v>
      </c>
      <c r="I80" s="84" t="n">
        <v>0</v>
      </c>
      <c r="J80" s="85" t="n">
        <v>31.16</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15</v>
      </c>
      <c r="I81" s="126" t="n">
        <v>0</v>
      </c>
      <c r="J81" s="127" t="n">
        <v>32.3</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14.54</v>
      </c>
      <c r="G82" s="121" t="n">
        <v>0</v>
      </c>
      <c r="H82" s="84" t="n">
        <v>76.94</v>
      </c>
      <c r="I82" s="84" t="n">
        <v>0</v>
      </c>
      <c r="J82" s="85" t="n">
        <v>0</v>
      </c>
      <c r="K82" s="121" t="n">
        <v>14.54</v>
      </c>
      <c r="L82" s="84" t="n">
        <v>0</v>
      </c>
      <c r="M82" s="84" t="n">
        <v>0</v>
      </c>
      <c r="N82" s="270" t="n">
        <v>38.25</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51.8</v>
      </c>
      <c r="G83" s="125" t="n">
        <v>0</v>
      </c>
      <c r="H83" s="126" t="n">
        <v>85.2</v>
      </c>
      <c r="I83" s="126" t="n">
        <v>0</v>
      </c>
      <c r="J83" s="127" t="n">
        <v>0</v>
      </c>
      <c r="K83" s="125" t="n">
        <v>51.8</v>
      </c>
      <c r="L83" s="126" t="n">
        <v>0</v>
      </c>
      <c r="M83" s="126" t="n">
        <v>0</v>
      </c>
      <c r="N83" s="290" t="n">
        <v>55.5</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21.1</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15.09</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2.23</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7.9</v>
      </c>
      <c r="Q13" s="126" t="n">
        <v>0</v>
      </c>
      <c r="R13" s="126" t="n">
        <v>0</v>
      </c>
      <c r="S13" s="129" t="n">
        <v>0</v>
      </c>
      <c r="T13" s="128">
        <f>SUM(U13:X13)</f>
        <v/>
      </c>
      <c r="U13" s="126" t="n">
        <v>1.7</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2.23</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7.9</v>
      </c>
      <c r="Q15" s="126" t="n">
        <v>0</v>
      </c>
      <c r="R15" s="126" t="n">
        <v>0</v>
      </c>
      <c r="S15" s="129" t="n">
        <v>0</v>
      </c>
      <c r="T15" s="128">
        <f>SUM(U15:X15)</f>
        <v/>
      </c>
      <c r="U15" s="126" t="n">
        <v>1.7</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727.6999999999999</v>
      </c>
      <c r="F13" s="84" t="n">
        <v>513.4</v>
      </c>
      <c r="G13" s="84" t="n">
        <v>0</v>
      </c>
      <c r="H13" s="123" t="n">
        <v>0</v>
      </c>
      <c r="I13" s="84" t="n">
        <v>0</v>
      </c>
      <c r="J13" s="270" t="n">
        <v>214.3</v>
      </c>
    </row>
    <row r="14" ht="12.75" customHeight="1" s="418">
      <c r="B14" s="153" t="n"/>
      <c r="C14" s="55" t="n"/>
      <c r="D14" s="55">
        <f>"Jahr "&amp;(AktJahr-1)</f>
        <v/>
      </c>
      <c r="E14" s="337" t="n">
        <v>734.9000000000001</v>
      </c>
      <c r="F14" s="126" t="n">
        <v>359.1</v>
      </c>
      <c r="G14" s="126" t="n">
        <v>0</v>
      </c>
      <c r="H14" s="129" t="n">
        <v>0</v>
      </c>
      <c r="I14" s="126" t="n">
        <v>0</v>
      </c>
      <c r="J14" s="290" t="n">
        <v>375.8</v>
      </c>
    </row>
    <row r="15" ht="12.75" customHeight="1" s="418">
      <c r="B15" s="153" t="inlineStr">
        <is>
          <t>DE</t>
        </is>
      </c>
      <c r="C15" s="82" t="inlineStr">
        <is>
          <t>Deutschland</t>
        </is>
      </c>
      <c r="D15" s="83">
        <f>$D$13</f>
        <v/>
      </c>
      <c r="E15" s="269" t="n">
        <v>508.5</v>
      </c>
      <c r="F15" s="84" t="n">
        <v>463.5</v>
      </c>
      <c r="G15" s="84" t="n">
        <v>0</v>
      </c>
      <c r="H15" s="123" t="n">
        <v>0</v>
      </c>
      <c r="I15" s="84" t="n">
        <v>0</v>
      </c>
      <c r="J15" s="270" t="n">
        <v>45</v>
      </c>
    </row>
    <row r="16" ht="12.75" customHeight="1" s="418">
      <c r="B16" s="153" t="n"/>
      <c r="C16" s="55" t="n"/>
      <c r="D16" s="55">
        <f>$D$14</f>
        <v/>
      </c>
      <c r="E16" s="337" t="n">
        <v>367.1</v>
      </c>
      <c r="F16" s="126" t="n">
        <v>309.5</v>
      </c>
      <c r="G16" s="126" t="n">
        <v>0</v>
      </c>
      <c r="H16" s="129" t="n">
        <v>0</v>
      </c>
      <c r="I16" s="126" t="n">
        <v>0</v>
      </c>
      <c r="J16" s="290" t="n">
        <v>57.6</v>
      </c>
    </row>
    <row r="17" ht="12.75" customHeight="1" s="418">
      <c r="B17" s="154" t="inlineStr">
        <is>
          <t>BE</t>
        </is>
      </c>
      <c r="C17" s="82" t="inlineStr">
        <is>
          <t>Belgien</t>
        </is>
      </c>
      <c r="D17" s="83">
        <f>$D$13</f>
        <v/>
      </c>
      <c r="E17" s="269" t="n">
        <v>5.3</v>
      </c>
      <c r="F17" s="84" t="n">
        <v>0</v>
      </c>
      <c r="G17" s="84" t="n">
        <v>0</v>
      </c>
      <c r="H17" s="123" t="n">
        <v>0</v>
      </c>
      <c r="I17" s="84" t="n">
        <v>0</v>
      </c>
      <c r="J17" s="270" t="n">
        <v>5.3</v>
      </c>
    </row>
    <row r="18" ht="12.75" customHeight="1" s="418">
      <c r="B18" s="153" t="n"/>
      <c r="C18" s="55" t="n"/>
      <c r="D18" s="55">
        <f>$D$14</f>
        <v/>
      </c>
      <c r="E18" s="337" t="n">
        <v>7</v>
      </c>
      <c r="F18" s="126" t="n">
        <v>0</v>
      </c>
      <c r="G18" s="126" t="n">
        <v>0</v>
      </c>
      <c r="H18" s="129" t="n">
        <v>0</v>
      </c>
      <c r="I18" s="126" t="n">
        <v>0</v>
      </c>
      <c r="J18" s="290" t="n">
        <v>7</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15</v>
      </c>
      <c r="F35" s="84" t="n">
        <v>0</v>
      </c>
      <c r="G35" s="84" t="n">
        <v>0</v>
      </c>
      <c r="H35" s="123" t="n">
        <v>0</v>
      </c>
      <c r="I35" s="84" t="n">
        <v>0</v>
      </c>
      <c r="J35" s="270" t="n">
        <v>15</v>
      </c>
    </row>
    <row r="36" ht="12.75" customHeight="1" s="418">
      <c r="B36" s="153" t="n"/>
      <c r="C36" s="55" t="n"/>
      <c r="D36" s="55">
        <f>$D$14</f>
        <v/>
      </c>
      <c r="E36" s="337" t="n">
        <v>15</v>
      </c>
      <c r="F36" s="126" t="n">
        <v>0</v>
      </c>
      <c r="G36" s="126" t="n">
        <v>0</v>
      </c>
      <c r="H36" s="129" t="n">
        <v>0</v>
      </c>
      <c r="I36" s="126" t="n">
        <v>0</v>
      </c>
      <c r="J36" s="290" t="n">
        <v>15</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102.2</v>
      </c>
      <c r="F44" s="126" t="n">
        <v>0</v>
      </c>
      <c r="G44" s="126" t="n">
        <v>0</v>
      </c>
      <c r="H44" s="129" t="n">
        <v>0</v>
      </c>
      <c r="I44" s="126" t="n">
        <v>0</v>
      </c>
      <c r="J44" s="290" t="n">
        <v>102.2</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49.9</v>
      </c>
      <c r="F47" s="84" t="n">
        <v>49.9</v>
      </c>
      <c r="G47" s="84" t="n">
        <v>0</v>
      </c>
      <c r="H47" s="123" t="n">
        <v>0</v>
      </c>
      <c r="I47" s="84" t="n">
        <v>0</v>
      </c>
      <c r="J47" s="270" t="n">
        <v>0</v>
      </c>
    </row>
    <row r="48" ht="12.75" customHeight="1" s="418">
      <c r="B48" s="153" t="n"/>
      <c r="C48" s="55" t="n"/>
      <c r="D48" s="55">
        <f>$D$14</f>
        <v/>
      </c>
      <c r="E48" s="337" t="n">
        <v>49.6</v>
      </c>
      <c r="F48" s="126" t="n">
        <v>49.6</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149</v>
      </c>
      <c r="F79" s="84" t="n">
        <v>0</v>
      </c>
      <c r="G79" s="84" t="n">
        <v>0</v>
      </c>
      <c r="H79" s="123" t="n">
        <v>0</v>
      </c>
      <c r="I79" s="84" t="n">
        <v>0</v>
      </c>
      <c r="J79" s="270" t="n">
        <v>149</v>
      </c>
    </row>
    <row r="80" ht="12.75" customHeight="1" s="418">
      <c r="B80" s="153" t="n"/>
      <c r="C80" s="55" t="n"/>
      <c r="D80" s="55">
        <f>$D$14</f>
        <v/>
      </c>
      <c r="E80" s="337" t="n">
        <v>149</v>
      </c>
      <c r="F80" s="126" t="n">
        <v>0</v>
      </c>
      <c r="G80" s="126" t="n">
        <v>0</v>
      </c>
      <c r="H80" s="129" t="n">
        <v>0</v>
      </c>
      <c r="I80" s="126" t="n">
        <v>0</v>
      </c>
      <c r="J80" s="290" t="n">
        <v>149</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45</v>
      </c>
      <c r="F84" s="126" t="n">
        <v>0</v>
      </c>
      <c r="G84" s="126" t="n">
        <v>0</v>
      </c>
      <c r="H84" s="129" t="n">
        <v>0</v>
      </c>
      <c r="I84" s="126" t="n">
        <v>0</v>
      </c>
      <c r="J84" s="290" t="n">
        <v>45</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