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<sst xmlns="http://schemas.openxmlformats.org/spreadsheetml/2006/main" uniqueCount="654">
  <si>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HSH Nordbank AG</t>
  </si>
  <si>
    <t>Gerhart-Hauptmann-Platz 50</t>
  </si>
  <si>
    <t>20095 Hamburg</t>
  </si>
  <si>
    <t>Telefon: +49 40 33 33 - 0</t>
  </si>
  <si>
    <t>Telefax: +49 40 33 33 - 34001</t>
  </si>
  <si>
    <t xml:space="preserve">E-Mail: </t>
  </si>
  <si>
    <t>Internet: www.hsh-nordbank.de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</si>
  <si>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</si>
  <si>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</si>
  <si>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</si>
  <si>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</si>
  <si>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</si>
  <si>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</si>
  <si>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</si>
  <si>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</si>
  <si>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</si>
  <si>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</si>
  <si>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</si>
  <si>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</si>
  <si>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</si>
  <si>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</si>
  <si>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</si>
  <si>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</si>
  <si>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</si>
  <si>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</si>
  <si>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</si>
  <si>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</si>
  <si>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</si>
  <si>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</si>
  <si>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</si>
  <si>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</si>
  <si>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</si>
  <si>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</si>
  <si>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</si>
  <si>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</si>
  <si>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</si>
  <si>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</si>
  <si>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</si>
  <si>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</si>
  <si>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</si>
  <si>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</si>
  <si>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</si>
  <si>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</si>
  <si>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</si>
  <si>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</si>
  <si>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</si>
  <si>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</si>
  <si>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</si>
  <si>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</si>
  <si>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</si>
  <si>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</si>
  <si>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</si>
  <si>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</si>
  <si>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</si>
  <si>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</si>
  <si>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</si>
  <si>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</si>
  <si>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</si>
  <si>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</si>
  <si>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</si>
  <si>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</si>
  <si>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</si>
  <si>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</si>
  <si>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</si>
  <si>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</si>
  <si>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</si>
  <si>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</si>
  <si>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</si>
  <si>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</si>
  <si>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</si>
  <si>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</si>
  <si>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</si>
  <si>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</si>
  <si>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</si>
  <si>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</si>
  <si>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</si>
  <si>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</si>
  <si>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</si>
  <si>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</si>
  <si>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</si>
  <si>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</si>
  <si>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</si>
  <si>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</si>
  <si>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</si>
  <si>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</si>
  <si>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</si>
  <si>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</si>
  <si>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</si>
  <si>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</si>
  <si>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</si>
  <si>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</si>
  <si>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</si>
  <si>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</si>
  <si>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</si>
  <si>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</si>
  <si>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</si>
  <si>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</si>
  <si>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</si>
  <si>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</si>
  <si>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</si>
  <si>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</si>
  <si>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</si>
  <si>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</si>
  <si>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</si>
  <si>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</si>
  <si>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</si>
  <si>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</si>
  <si>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</si>
  <si>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</si>
  <si>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</si>
  <si>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</si>
  <si>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</si>
  <si>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</si>
  <si>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</si>
  <si>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</si>
  <si>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</si>
  <si>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</si>
  <si>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</si>
  <si>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</si>
  <si>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</si>
  <si>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</si>
  <si>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</si>
  <si>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</si>
  <si>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</si>
  <si>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</si>
  <si>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</si>
  <si>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</si>
  <si>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</si>
  <si>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</si>
  <si>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</si>
  <si>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</si>
  <si>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</si>
  <si>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</si>
  <si>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</si>
  <si>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</si>
  <si>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</si>
  <si>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</si>
  <si>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</si>
  <si>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</si>
  <si>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</si>
  <si>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</si>
  <si>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</si>
  <si>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</si>
  <si>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</si>
  <si>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</si>
  <si>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</si>
  <si>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</si>
  <si>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</si>
  <si>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</si>
  <si>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</si>
  <si>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</si>
  <si>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</si>
  <si>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</si>
  <si>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</si>
  <si>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</si>
  <si>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</si>
  <si>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</si>
  <si>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</si>
  <si>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</si>
  <si>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</si>
  <si>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</si>
  <si>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</si>
  <si>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</si>
  <si>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</si>
  <si>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</si>
  <si>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</si>
  <si>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</si>
  <si>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</si>
  <si>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</si>
  <si>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</si>
  <si>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</si>
  <si>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</si>
  <si>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</si>
  <si>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</si>
  <si>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</si>
  <si>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</si>
  <si>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</si>
  <si>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</si>
  <si>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</si>
  <si>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</si>
  <si>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</si>
  <si>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</si>
  <si>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</si>
  <si>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</si>
  <si>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</si>
  <si>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</si>
  <si>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</si>
  <si>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</si>
  <si>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</si>
  <si>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</si>
  <si>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</si>
  <si>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</si>
  <si>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</si>
  <si>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</si>
  <si>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</si>
  <si>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</si>
  <si>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</si>
  <si>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</si>
  <si>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</si>
  <si>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</si>
  <si>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</si>
  <si>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</si>
  <si>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</si>
  <si>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</si>
  <si>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</si>
  <si>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</si>
  <si>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</si>
  <si>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</si>
  <si>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</si>
  <si>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</si>
  <si>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</si>
  <si>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</si>
  <si>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</si>
  <si>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</si>
  <si>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</si>
  <si>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</si>
  <si>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</si>
  <si>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</si>
  <si>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</si>
  <si>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</si>
  <si>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</si>
  <si>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</si>
  <si>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</si>
  <si>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</si>
  <si>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</si>
  <si>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</si>
  <si>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</si>
  <si>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</si>
  <si>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</si>
  <si>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</si>
  <si>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</si>
  <si>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</si>
  <si>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</si>
  <si>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</si>
  <si>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</si>
  <si>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</si>
  <si>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</si>
  <si>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</si>
  <si>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</si>
  <si>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</si>
  <si>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</si>
  <si>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</si>
  <si>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</si>
  <si>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</si>
  <si>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</si>
  <si>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</si>
  <si>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</si>
  <si>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</si>
  <si>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</si>
  <si>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</si>
  <si>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</si>
  <si>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</si>
  <si>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</si>
  <si>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</si>
  <si>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</si>
  <si>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</si>
  <si>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</si>
  <si>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</si>
  <si>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</si>
  <si>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</si>
  <si>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</si>
  <si>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</si>
  <si>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</si>
  <si>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</si>
  <si>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</si>
  <si>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</si>
  <si>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</si>
  <si>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</si>
  <si>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</si>
  <si>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</si>
  <si>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</si>
  <si>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</si>
  <si>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</si>
  <si>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</si>
  <si>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</si>
  <si>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</si>
  <si>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</si>
  <si>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</si>
  <si>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</si>
  <si>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</si>
  <si>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</si>
  <si>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</si>
  <si>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</si>
  <si>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</si>
  <si>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</si>
  <si>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</si>
  <si>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</si>
  <si>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</si>
  <si>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</si>
  <si>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</si>
  <si>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</si>
  <si>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</si>
  <si>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</si>
  <si>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</si>
  <si>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</si>
  <si>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</si>
  <si>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</si>
  <si>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</si>
  <si>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</si>
  <si>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</si>
  <si>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</si>
  <si>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</si>
  <si>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</si>
  <si>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</si>
  <si>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</si>
  <si>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</si>
  <si>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</si>
  <si>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</si>
  <si>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</si>
  <si>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</si>
  <si>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</si>
  <si>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</si>
  <si>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</si>
  <si>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</si>
  <si>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</si>
  <si>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</si>
  <si>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</si>
  <si>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</si>
  <si>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</si>
  <si>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</si>
  <si>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</si>
  <si>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</si>
  <si>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</si>
  <si>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</si>
  <si>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</si>
  <si>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</si>
  <si>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</si>
  <si>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</si>
  <si>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</si>
  <si>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</si>
  <si>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</si>
  <si>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</si>
  <si>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</si>
  <si>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</si>
  <si>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</si>
  <si>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</si>
  <si>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</si>
  <si>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</si>
  <si>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</si>
  <si>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</si>
  <si>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</si>
  <si>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</si>
  <si>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</si>
  <si>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</si>
  <si>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</si>
  <si>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</si>
  <si>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</si>
  <si>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</si>
  <si>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</si>
  <si>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</si>
  <si>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</si>
  <si>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</si>
  <si>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</si>
  <si>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</si>
  <si>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</si>
  <si>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</si>
  <si>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</si>
  <si>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</si>
  <si>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</si>
  <si>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</si>
  <si>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</si>
  <si>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</si>
  <si>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</si>
  <si>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</si>
  <si>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</si>
  <si>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</si>
  <si>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</si>
  <si>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</si>
  <si>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</si>
  <si>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</si>
  <si>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</si>
  <si>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</si>
  <si>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</si>
  <si>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</si>
  <si>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</si>
  <si>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</si>
  <si>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</si>
  <si>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</si>
  <si>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</si>
  <si>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</si>
  <si>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</si>
  <si>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</si>
  <si>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</si>
  <si>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</si>
  <si>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</si>
  <si>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</si>
  <si>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</si>
  <si>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</si>
  <si>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</si>
  <si>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</si>
  <si>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</si>
  <si>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</si>
  <si>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</si>
  <si>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</si>
  <si>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</si>
  <si>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</si>
  <si>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</si>
  <si>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</si>
  <si>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</si>
  <si>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</si>
  <si>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</si>
  <si>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</si>
  <si>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</si>
  <si>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</si>
  <si>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</si>
  <si>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</si>
  <si>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</si>
  <si>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</si>
  <si>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</si>
  <si>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</si>
  <si>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</si>
  <si>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</si>
  <si>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</si>
  <si>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</si>
  <si>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</si>
  <si>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</si>
  <si>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</si>
  <si>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</si>
  <si>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</si>
  <si>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</si>
  <si>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</si>
  <si>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</si>
  <si>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</si>
  <si>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</si>
  <si>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</si>
  <si>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</si>
  <si>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</si>
  <si>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</si>
  <si>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</si>
  <si>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</si>
  <si>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</si>
  <si>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</si>
  <si>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</si>
  <si>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</si>
  <si>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</si>
  <si>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</si>
  <si>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</si>
  <si>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</si>
  <si>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</si>
  <si>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</si>
  <si>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</si>
  <si>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</si>
  <si>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</si>
  <si>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</si>
  <si>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</si>
  <si>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</si>
  <si>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</si>
  <si>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</si>
  <si>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</si>
  <si>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</si>
  <si>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</si>
  <si>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</si>
  <si>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</si>
  <si>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</si>
  <si>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</si>
  <si>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</si>
  <si>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</si>
  <si>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</si>
  <si>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</si>
  <si>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</si>
  <si>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</si>
  <si>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</si>
  <si>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</si>
  <si>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</si>
  <si>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</si>
  <si>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</si>
  <si>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</si>
  <si>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</si>
  <si>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</si>
  <si>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</si>
  <si>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</si>
  <si>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</si>
  <si>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</si>
  <si>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</si>
  <si>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</si>
  <si>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</si>
  <si>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</si>
  <si>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</si>
  <si>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</si>
  <si>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</si>
  <si>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</si>
  <si>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</si>
  <si>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</si>
  <si>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</si>
  <si>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</si>
  <si>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</si>
  <si>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</si>
  <si>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</si>
  <si>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</si>
  <si>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</si>
  <si>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</si>
  <si>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</si>
  <si>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</si>
  <si>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</si>
  <si>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</si>
  <si>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</si>
  <si>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</si>
  <si>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</si>
  <si>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</si>
  <si>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</si>
  <si>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</si>
  <si>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</si>
  <si>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</si>
  <si>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</si>
  <si>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</si>
  <si>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</si>
  <si>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</si>
  <si>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</si>
  <si>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</si>
  <si>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</si>
  <si>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</si>
  <si>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</si>
  <si>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</si>
  <si>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</si>
  <si>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</si>
  <si>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</si>
  <si>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</si>
  <si>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</si>
  <si>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</si>
  <si>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</si>
  <si>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</si>
  <si>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</si>
  <si>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</si>
  <si>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</si>
  <si>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</si>
  <si>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</si>
  <si>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</si>
  <si>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</si>
  <si>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</si>
  <si>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</si>
  <si>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</si>
  <si>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</si>
  <si>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</si>
  <si>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</si>
  <si>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</si>
  <si>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</si>
  <si>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</si>
  <si>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</si>
  <si>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</si>
  <si>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</si>
  <si>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</si>
  <si>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</si>
  <si>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</si>
  <si>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</si>
  <si>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</si>
  <si>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</si>
  <si>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</si>
  <si>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</si>
  <si>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</si>
  <si>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</si>
  <si>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</si>
  <si>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</si>
  <si>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</si>
  <si>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</si>
  <si>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</si>
  <si>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</si>
  <si>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</si>
  <si>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</si>
  <si>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</si>
  <si>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</si>
  <si>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</si>
  <si>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</si>
  <si>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</si>
  <si>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</si>
  <si>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</si>
  <si>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</si>
  <si>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</si>
  <si>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</si>
  <si>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</si>
  <si>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</si>
  <si>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</si>
  <si>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</si>
  <si>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</si>
  <si>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</si>
  <si>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</si>
  <si>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</si>
  <si>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</si>
  <si>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</si>
  <si>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</si>
  <si>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</si>
  <si>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</si>
  <si>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</si>
  <si>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</si>
  <si>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</si>
  <si>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</si>
  <si>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</si>
  <si>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</si>
  <si>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02.05.2019</t>
  </si>
  <si>
    <t>StatistikNr</t>
  </si>
  <si>
    <t>vdp-Statistik TvExt gem. § 28 PfandBG</t>
  </si>
  <si>
    <t>(Stand/Version)</t>
  </si>
  <si>
    <t>AktJahr</t>
  </si>
  <si>
    <t>2019</t>
  </si>
  <si>
    <t>StatistikBez</t>
  </si>
  <si>
    <t>Angaben gemäß Transparenzvorschriften</t>
  </si>
  <si>
    <t>MapVersDat</t>
  </si>
  <si>
    <t>20.07.2016</t>
  </si>
  <si>
    <t>AktMonat</t>
  </si>
  <si>
    <t>ErstelltAm</t>
  </si>
  <si>
    <t>MapVersNr</t>
  </si>
  <si>
    <t>3.10</t>
  </si>
  <si>
    <t>Datenart</t>
  </si>
  <si>
    <t>Leer</t>
  </si>
  <si>
    <t>-</t>
  </si>
  <si>
    <t>MapArt</t>
  </si>
  <si>
    <t>Mappenart (Intern)</t>
  </si>
  <si>
    <t>Institut</t>
  </si>
  <si>
    <t>HSH</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</si>
  <si>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</si>
  <si>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</si>
  <si>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</si>
  <si>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</si>
  <si>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</si>
  <si>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</si>
  <si>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</si>
  <si>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</si>
  <si>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</si>
  <si>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</si>
  <si>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</si>
  <si>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</si>
  <si>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</si>
  <si>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</si>
  <si>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</si>
  <si>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</si>
  <si>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</si>
  <si>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</si>
  <si>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</si>
  <si>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</si>
  <si>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</si>
  <si>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</si>
  <si>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</si>
  <si>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</si>
  <si>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</si>
  <si>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</si>
  <si>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</si>
  <si>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</si>
  <si>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</si>
  <si>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</si>
  <si>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</si>
  <si>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</si>
  <si>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</si>
  <si>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</si>
  <si>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</si>
  <si>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</si>
  <si>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D</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</si>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</sst>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100965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4585.5</v>
      </c>
      <c r="E21" s="377" t="n">
        <v>4370.8</v>
      </c>
      <c r="F21" s="376" t="n">
        <v>4720.5</v>
      </c>
      <c r="G21" s="377" t="n">
        <v>4510.8</v>
      </c>
      <c r="H21" s="376" t="n">
        <v>4598.5</v>
      </c>
      <c r="I21" s="377" t="n">
        <v>4510.8</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v>
      </c>
      <c r="G22" s="381" t="n">
        <v>0</v>
      </c>
      <c r="H22" s="380" t="n">
        <v>0</v>
      </c>
      <c r="I22" s="381"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5156.3</v>
      </c>
      <c r="E23" s="385" t="n">
        <v>4944.1</v>
      </c>
      <c r="F23" s="384" t="n">
        <v>5577.2</v>
      </c>
      <c r="G23" s="385" t="n">
        <v>5287.8</v>
      </c>
      <c r="H23" s="384" t="n">
        <v>5422.7</v>
      </c>
      <c r="I23" s="385" t="n">
        <v>5277</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0</v>
      </c>
      <c r="G24" s="389" t="n">
        <v>0</v>
      </c>
      <c r="H24" s="388" t="n">
        <v>0</v>
      </c>
      <c r="I24" s="389"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570.8000000000001</v>
      </c>
      <c r="E28" s="398" t="n">
        <v>573.4</v>
      </c>
      <c r="F28" s="397" t="n">
        <v>856.7</v>
      </c>
      <c r="G28" s="398" t="n">
        <v>777</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v>2963.5</v>
      </c>
      <c r="E34" s="377" t="n">
        <v>3750.6</v>
      </c>
      <c r="F34" s="376" t="n">
        <v>3447.8</v>
      </c>
      <c r="G34" s="377" t="n">
        <v>4306.4</v>
      </c>
      <c r="H34" s="376" t="n">
        <v>3314.8</v>
      </c>
      <c r="I34" s="377" t="n">
        <v>4131.3</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v>0</v>
      </c>
      <c r="E35" s="381" t="n">
        <v>0</v>
      </c>
      <c r="F35" s="380" t="n">
        <v>0</v>
      </c>
      <c r="G35" s="381" t="n">
        <v>0</v>
      </c>
      <c r="H35" s="380" t="n">
        <v>0</v>
      </c>
      <c r="I35" s="381" t="n">
        <v>0</v>
      </c>
      <c r="J35" s="348" t="n"/>
    </row>
    <row customHeight="1" ht="15" r="36" s="349" spans="1:257">
      <c r="A36" s="365" t="n">
        <v>1</v>
      </c>
      <c r="B36" s="390" t="s">
        <v>14</v>
      </c>
      <c r="C36" s="375">
        <f>C34</f>
        <v/>
      </c>
      <c r="D36" s="384" t="n">
        <v>3183.8</v>
      </c>
      <c r="E36" s="385" t="n">
        <v>4266.7</v>
      </c>
      <c r="F36" s="384" t="n">
        <v>3868</v>
      </c>
      <c r="G36" s="385" t="n">
        <v>4914</v>
      </c>
      <c r="H36" s="384" t="n">
        <v>3592.6</v>
      </c>
      <c r="I36" s="385" t="n">
        <v>4595.900000000001</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v>0</v>
      </c>
      <c r="E37" s="389" t="n">
        <v>0</v>
      </c>
      <c r="F37" s="388" t="n">
        <v>0</v>
      </c>
      <c r="G37" s="389" t="n">
        <v>0</v>
      </c>
      <c r="H37" s="388" t="n">
        <v>0</v>
      </c>
      <c r="I37" s="389"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v>220.3</v>
      </c>
      <c r="E41" s="398" t="n">
        <v>516.1</v>
      </c>
      <c r="F41" s="397" t="n">
        <v>420.1</v>
      </c>
      <c r="G41" s="398" t="n">
        <v>607.6</v>
      </c>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128</v>
      </c>
      <c r="E47" s="377" t="n">
        <v>658</v>
      </c>
      <c r="F47" s="376" t="n">
        <v>133.4</v>
      </c>
      <c r="G47" s="377" t="n">
        <v>667.3000000000001</v>
      </c>
      <c r="H47" s="376" t="n">
        <v>130.9</v>
      </c>
      <c r="I47" s="377" t="n">
        <v>664</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1936.1</v>
      </c>
      <c r="E49" s="377" t="n">
        <v>1750.9</v>
      </c>
      <c r="F49" s="376" t="n">
        <v>2073.2</v>
      </c>
      <c r="G49" s="377" t="n">
        <v>1871.5</v>
      </c>
      <c r="H49" s="376" t="n">
        <v>1874.1</v>
      </c>
      <c r="I49" s="377" t="n">
        <v>1691.9</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1808.1</v>
      </c>
      <c r="E54" s="398" t="n">
        <v>1092.9</v>
      </c>
      <c r="F54" s="397" t="n">
        <v>1939.8</v>
      </c>
      <c r="G54" s="398" t="n">
        <v>1204.1</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v>0</v>
      </c>
      <c r="F13" s="483" t="n">
        <v>0</v>
      </c>
      <c r="G13" s="483" t="n">
        <v>0</v>
      </c>
      <c r="H13" s="526" t="n">
        <v>0</v>
      </c>
    </row>
    <row customHeight="1" ht="12.8" r="14" s="349" spans="1:8">
      <c r="B14" s="588" t="n"/>
      <c r="C14" s="436" t="n"/>
      <c r="D14" s="436">
        <f>"Jahr "&amp;(AktJahr-1)</f>
        <v/>
      </c>
      <c r="E14" s="527" t="n">
        <v>2</v>
      </c>
      <c r="F14" s="530" t="n">
        <v>0</v>
      </c>
      <c r="G14" s="530" t="n">
        <v>2</v>
      </c>
      <c r="H14" s="532" t="n">
        <v>0</v>
      </c>
    </row>
    <row customHeight="1" ht="12.8" r="15" s="349" spans="1:8">
      <c r="B15" s="588" t="s">
        <v>77</v>
      </c>
      <c r="C15" s="481" t="s">
        <v>78</v>
      </c>
      <c r="D15" s="482">
        <f>$D$13</f>
        <v/>
      </c>
      <c r="E15" s="522" t="n">
        <v>0</v>
      </c>
      <c r="F15" s="483" t="n">
        <v>0</v>
      </c>
      <c r="G15" s="483" t="n">
        <v>0</v>
      </c>
      <c r="H15" s="526" t="n">
        <v>0</v>
      </c>
    </row>
    <row customHeight="1" ht="12.8" r="16" s="349" spans="1:8">
      <c r="B16" s="588" t="n"/>
      <c r="C16" s="436" t="n"/>
      <c r="D16" s="436">
        <f>$D$14</f>
        <v/>
      </c>
      <c r="E16" s="527" t="n">
        <v>2</v>
      </c>
      <c r="F16" s="530" t="n">
        <v>0</v>
      </c>
      <c r="G16" s="530" t="n">
        <v>2</v>
      </c>
      <c r="H16" s="532" t="n">
        <v>0</v>
      </c>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30</v>
      </c>
      <c r="F13" s="483" t="n">
        <v>0</v>
      </c>
      <c r="G13" s="483" t="n">
        <v>0</v>
      </c>
      <c r="H13" s="483" t="n">
        <v>0</v>
      </c>
      <c r="I13" s="526" t="n">
        <v>30</v>
      </c>
    </row>
    <row customHeight="1" ht="12.8" r="14" s="349" spans="1:9">
      <c r="B14" s="588" t="n"/>
      <c r="C14" s="436" t="n"/>
      <c r="D14" s="436">
        <f>"Jahr "&amp;(AktJahr-1)</f>
        <v/>
      </c>
      <c r="E14" s="527" t="n">
        <v>55</v>
      </c>
      <c r="F14" s="530" t="n">
        <v>0</v>
      </c>
      <c r="G14" s="530" t="n">
        <v>0</v>
      </c>
      <c r="H14" s="530" t="n">
        <v>0</v>
      </c>
      <c r="I14" s="532" t="n">
        <v>55</v>
      </c>
    </row>
    <row customHeight="1" ht="12.8" r="15" s="349" spans="1:9">
      <c r="B15" s="588" t="s">
        <v>77</v>
      </c>
      <c r="C15" s="481" t="s">
        <v>78</v>
      </c>
      <c r="D15" s="482">
        <f>$D$13</f>
        <v/>
      </c>
      <c r="E15" s="522" t="n">
        <v>30</v>
      </c>
      <c r="F15" s="483" t="n">
        <v>0</v>
      </c>
      <c r="G15" s="483" t="n">
        <v>0</v>
      </c>
      <c r="H15" s="483" t="n">
        <v>0</v>
      </c>
      <c r="I15" s="526" t="n">
        <v>30</v>
      </c>
    </row>
    <row customHeight="1" ht="12.8" r="16" s="349" spans="1:9">
      <c r="B16" s="588" t="n"/>
      <c r="C16" s="436" t="n"/>
      <c r="D16" s="436">
        <f>$D$14</f>
        <v/>
      </c>
      <c r="E16" s="527" t="n">
        <v>55</v>
      </c>
      <c r="F16" s="530" t="n">
        <v>0</v>
      </c>
      <c r="G16" s="530" t="n">
        <v>0</v>
      </c>
      <c r="H16" s="530" t="n">
        <v>0</v>
      </c>
      <c r="I16" s="532" t="n">
        <v>55</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4585.5</v>
      </c>
      <c r="E9" s="606" t="n">
        <v>4370.8</v>
      </c>
    </row>
    <row customHeight="1" ht="20.1" r="10" s="349" spans="1:5">
      <c r="A10" s="607" t="n">
        <v>0</v>
      </c>
      <c r="B10" s="608" t="s">
        <v>551</v>
      </c>
      <c r="C10" s="609" t="s">
        <v>552</v>
      </c>
      <c r="D10" s="610" t="n">
        <v>98.09999999999999</v>
      </c>
      <c r="E10" s="611" t="n">
        <v>96.90000000000001</v>
      </c>
    </row>
    <row customHeight="1" ht="8.1" r="11" s="349" spans="1:5">
      <c r="A11" s="597" t="n">
        <v>0</v>
      </c>
      <c r="B11" s="612" t="n"/>
      <c r="C11" s="374" t="n"/>
      <c r="D11" s="374" t="n"/>
      <c r="E11" s="613" t="n"/>
    </row>
    <row customHeight="1" ht="15.95" r="12" s="349" spans="1:5">
      <c r="A12" s="597" t="n">
        <v>0</v>
      </c>
      <c r="B12" s="614" t="s">
        <v>14</v>
      </c>
      <c r="C12" s="615" t="s">
        <v>18</v>
      </c>
      <c r="D12" s="605" t="n">
        <v>5156.3</v>
      </c>
      <c r="E12" s="606" t="n">
        <v>4944.1</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47.5</v>
      </c>
      <c r="E16" s="619" t="n">
        <v>40</v>
      </c>
    </row>
    <row customHeight="1" ht="12.75" r="17" s="349" spans="1:5">
      <c r="A17" s="597" t="n">
        <v>0</v>
      </c>
      <c r="B17" s="621" t="s">
        <v>557</v>
      </c>
      <c r="C17" s="617" t="s">
        <v>558</v>
      </c>
      <c r="D17" s="618" t="n">
        <v>0</v>
      </c>
      <c r="E17" s="619" t="n">
        <v>0</v>
      </c>
    </row>
    <row customHeight="1" ht="12.8" r="18" s="349" spans="1:5">
      <c r="A18" s="597" t="n">
        <v>0</v>
      </c>
      <c r="C18" s="620" t="s">
        <v>559</v>
      </c>
      <c r="D18" s="618" t="n">
        <v>0.8</v>
      </c>
      <c r="E18" s="619" t="n">
        <v>7</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145.1</v>
      </c>
      <c r="E21" s="619" t="n">
        <v>83.10000000000001</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8.6</v>
      </c>
      <c r="E25" s="619" t="n">
        <v>12.6</v>
      </c>
    </row>
    <row customHeight="1" ht="12.8" r="26" s="349" spans="1:5">
      <c r="A26" s="597" t="n"/>
      <c r="C26" s="620" t="s">
        <v>567</v>
      </c>
      <c r="D26" s="618" t="n">
        <v>0</v>
      </c>
      <c r="E26" s="619" t="n">
        <v>0</v>
      </c>
    </row>
    <row customHeight="1" ht="12.8" r="27" s="349" spans="1:5">
      <c r="A27" s="597" t="n">
        <v>0</v>
      </c>
      <c r="B27" s="622" t="n"/>
      <c r="C27" s="620" t="s">
        <v>568</v>
      </c>
      <c r="D27" s="618" t="n">
        <v>0</v>
      </c>
      <c r="E27" s="619" t="n">
        <v>0</v>
      </c>
    </row>
    <row customHeight="1" ht="30" r="28" s="349" spans="1:5">
      <c r="A28" s="597" t="n">
        <v>0</v>
      </c>
      <c r="B28" s="623" t="s">
        <v>569</v>
      </c>
      <c r="C28" s="620" t="s">
        <v>570</v>
      </c>
      <c r="D28" s="618" t="n">
        <v>3.82</v>
      </c>
      <c r="E28" s="619" t="n">
        <v>4.18</v>
      </c>
    </row>
    <row customHeight="1" ht="30" r="29" s="349" spans="1:5">
      <c r="A29" s="597" t="n">
        <v>0</v>
      </c>
      <c r="B29" s="623" t="s">
        <v>571</v>
      </c>
      <c r="C29" s="620" t="s">
        <v>552</v>
      </c>
      <c r="D29" s="618" t="n">
        <v>57.1</v>
      </c>
      <c r="E29" s="619" t="n">
        <v>56.9</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2963.5</v>
      </c>
      <c r="E34" s="631" t="n">
        <v>3750.6</v>
      </c>
    </row>
    <row customHeight="1" ht="20.1" r="35" s="349" spans="1:5">
      <c r="A35" s="597" t="n">
        <v>1</v>
      </c>
      <c r="B35" s="608" t="s">
        <v>551</v>
      </c>
      <c r="C35" s="609" t="s">
        <v>552</v>
      </c>
      <c r="D35" s="610" t="n">
        <v>97</v>
      </c>
      <c r="E35" s="611" t="n">
        <v>96.7</v>
      </c>
    </row>
    <row customHeight="1" ht="8.1" r="36" s="349" spans="1:5">
      <c r="A36" s="597" t="n">
        <v>1</v>
      </c>
      <c r="B36" s="612" t="n"/>
      <c r="C36" s="374" t="n"/>
      <c r="D36" s="374" t="n"/>
      <c r="E36" s="613" t="n"/>
    </row>
    <row customHeight="1" ht="15.95" r="37" s="349" spans="1:5">
      <c r="A37" s="597" t="n">
        <v>1</v>
      </c>
      <c r="B37" s="614" t="s">
        <v>14</v>
      </c>
      <c r="C37" s="632" t="s">
        <v>18</v>
      </c>
      <c r="D37" s="630" t="n">
        <v>3183.8</v>
      </c>
      <c r="E37" s="631" t="n">
        <v>4266.7</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87.2</v>
      </c>
      <c r="E41" s="619" t="n">
        <v>88.5</v>
      </c>
    </row>
    <row customHeight="1" ht="12.75" r="42" s="349" spans="1:5">
      <c r="A42" s="597" t="n">
        <v>1</v>
      </c>
      <c r="B42" s="621" t="s">
        <v>557</v>
      </c>
      <c r="C42" s="617" t="s">
        <v>558</v>
      </c>
      <c r="D42" s="618" t="n">
        <v>0</v>
      </c>
      <c r="E42" s="619" t="n">
        <v>0</v>
      </c>
    </row>
    <row customHeight="1" ht="12.8" r="43" s="349" spans="1:5">
      <c r="A43" s="597" t="n"/>
      <c r="C43" s="620" t="s">
        <v>559</v>
      </c>
      <c r="D43" s="618" t="n">
        <v>-122.6</v>
      </c>
      <c r="E43" s="619" t="n">
        <v>-121.5</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0</v>
      </c>
      <c r="E46" s="619" t="n">
        <v>0</v>
      </c>
    </row>
    <row customHeight="1" ht="12.8" r="47" s="349" spans="1:5">
      <c r="A47" s="597" t="n"/>
      <c r="C47" s="620" t="s">
        <v>563</v>
      </c>
      <c r="D47" s="618" t="n">
        <v>0</v>
      </c>
      <c r="E47" s="619" t="n">
        <v>0</v>
      </c>
    </row>
    <row customHeight="1" ht="12.8" r="48" s="349" spans="1:5">
      <c r="A48" s="597" t="n"/>
      <c r="C48" s="620" t="s">
        <v>564</v>
      </c>
      <c r="D48" s="618" t="n">
        <v>24.7</v>
      </c>
      <c r="E48" s="619" t="n">
        <v>23.7</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0</v>
      </c>
      <c r="E51" s="619" t="n">
        <v>0</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128</v>
      </c>
      <c r="E59" s="606" t="n">
        <v>658</v>
      </c>
    </row>
    <row customHeight="1" ht="20.1" r="60" s="349" spans="1:5">
      <c r="A60" s="597" t="n">
        <v>2</v>
      </c>
      <c r="B60" s="608" t="s">
        <v>551</v>
      </c>
      <c r="C60" s="609" t="s">
        <v>552</v>
      </c>
      <c r="D60" s="610" t="n">
        <v>64.8</v>
      </c>
      <c r="E60" s="611" t="n">
        <v>15.7</v>
      </c>
    </row>
    <row customHeight="1" ht="8.1" r="61" s="349" spans="1:5">
      <c r="A61" s="597" t="n">
        <v>2</v>
      </c>
      <c r="B61" s="612" t="n"/>
      <c r="C61" s="374" t="n"/>
      <c r="D61" s="374" t="n"/>
      <c r="E61" s="613" t="n"/>
    </row>
    <row customHeight="1" ht="15.95" r="62" s="349" spans="1:5">
      <c r="A62" s="597" t="n">
        <v>2</v>
      </c>
      <c r="B62" s="640" t="s">
        <v>14</v>
      </c>
      <c r="C62" s="632" t="s">
        <v>18</v>
      </c>
      <c r="D62" s="630" t="n">
        <v>1936.1</v>
      </c>
      <c r="E62" s="631" t="n">
        <v>1750.9</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5.2</v>
      </c>
      <c r="E66" s="619" t="n">
        <v>1.4</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8.1</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1943</v>
      </c>
      <c r="E76" s="619" t="n">
        <v>1670.3</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3</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s">
        <v>644</v>
      </c>
      <c r="D20" s="652" t="n"/>
      <c r="E20" s="652" t="n"/>
      <c r="F20" s="652" t="n"/>
      <c r="G20" s="652" t="n"/>
      <c r="H20" s="652" t="n"/>
      <c r="I20" s="652" t="n"/>
    </row>
    <row customHeight="1" ht="19.4" r="21" s="349" spans="1:11">
      <c r="B21" s="647" t="s">
        <v>646</v>
      </c>
      <c r="C21" s="658" t="s">
        <v>644</v>
      </c>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697.5</v>
      </c>
      <c r="E11" s="422" t="n">
        <v>193</v>
      </c>
      <c r="F11" s="421" t="n">
        <v>572.5</v>
      </c>
      <c r="G11" s="422" t="n">
        <v>242.6</v>
      </c>
    </row>
    <row customHeight="1" ht="12.8" r="12" s="349" spans="1:7">
      <c r="A12" s="365" t="n">
        <v>0</v>
      </c>
      <c r="B12" s="420" t="s">
        <v>29</v>
      </c>
      <c r="D12" s="421" t="n">
        <v>115</v>
      </c>
      <c r="E12" s="422" t="n">
        <v>300.3</v>
      </c>
      <c r="F12" s="421" t="n">
        <v>212.8</v>
      </c>
      <c r="G12" s="422" t="n">
        <v>231.3</v>
      </c>
    </row>
    <row customHeight="1" ht="12.8" r="13" s="349" spans="1:7">
      <c r="A13" s="365" t="n">
        <v>0</v>
      </c>
      <c r="B13" s="420" t="s">
        <v>30</v>
      </c>
      <c r="D13" s="421" t="n">
        <v>101.5</v>
      </c>
      <c r="E13" s="422" t="n">
        <v>214.5</v>
      </c>
      <c r="F13" s="421" t="n">
        <v>697.5</v>
      </c>
      <c r="G13" s="422" t="n">
        <v>223.1</v>
      </c>
    </row>
    <row customHeight="1" ht="12.8" r="14" s="349" spans="1:7">
      <c r="A14" s="365" t="n">
        <v>0</v>
      </c>
      <c r="B14" s="420" t="s">
        <v>31</v>
      </c>
      <c r="C14" s="420" t="n"/>
      <c r="D14" s="423" t="n">
        <v>503</v>
      </c>
      <c r="E14" s="424" t="n">
        <v>490.8</v>
      </c>
      <c r="F14" s="423" t="n">
        <v>115</v>
      </c>
      <c r="G14" s="424" t="n">
        <v>144.6</v>
      </c>
    </row>
    <row customHeight="1" ht="12.8" r="15" s="349" spans="1:7">
      <c r="A15" s="365" t="n">
        <v>0</v>
      </c>
      <c r="B15" s="420" t="s">
        <v>32</v>
      </c>
      <c r="C15" s="420" t="n"/>
      <c r="D15" s="423" t="n">
        <v>643</v>
      </c>
      <c r="E15" s="424" t="n">
        <v>538.1</v>
      </c>
      <c r="F15" s="423" t="n">
        <v>604.5</v>
      </c>
      <c r="G15" s="424" t="n">
        <v>801.5</v>
      </c>
    </row>
    <row customHeight="1" ht="12.8" r="16" s="349" spans="1:7">
      <c r="A16" s="365" t="n">
        <v>0</v>
      </c>
      <c r="B16" s="420" t="s">
        <v>33</v>
      </c>
      <c r="C16" s="420" t="n"/>
      <c r="D16" s="423" t="n">
        <v>1090</v>
      </c>
      <c r="E16" s="424" t="n">
        <v>588</v>
      </c>
      <c r="F16" s="423" t="n">
        <v>643</v>
      </c>
      <c r="G16" s="424" t="n">
        <v>739.1</v>
      </c>
    </row>
    <row customHeight="1" ht="12.8" r="17" s="349" spans="1:7">
      <c r="A17" s="365" t="n">
        <v>0</v>
      </c>
      <c r="B17" s="420" t="s">
        <v>34</v>
      </c>
      <c r="C17" s="420" t="n"/>
      <c r="D17" s="423" t="n">
        <v>1425</v>
      </c>
      <c r="E17" s="424" t="n">
        <v>843</v>
      </c>
      <c r="F17" s="423" t="n">
        <v>590</v>
      </c>
      <c r="G17" s="424" t="n">
        <v>558.4</v>
      </c>
    </row>
    <row customHeight="1" ht="12.8" r="18" s="349" spans="1:7">
      <c r="A18" s="365" t="n">
        <v>0</v>
      </c>
      <c r="B18" s="420" t="s">
        <v>35</v>
      </c>
      <c r="D18" s="421" t="n">
        <v>10.5</v>
      </c>
      <c r="E18" s="422" t="n">
        <v>1963.3</v>
      </c>
      <c r="F18" s="421" t="n">
        <v>935.5</v>
      </c>
      <c r="G18" s="422" t="n">
        <v>1976.8</v>
      </c>
    </row>
    <row customHeight="1" ht="12.8" r="19" s="349" spans="1:7">
      <c r="A19" s="365" t="n">
        <v>0</v>
      </c>
      <c r="B19" s="420" t="s">
        <v>36</v>
      </c>
      <c r="D19" s="421" t="n">
        <v>0</v>
      </c>
      <c r="E19" s="422" t="n">
        <v>25.4</v>
      </c>
      <c r="F19" s="421" t="n">
        <v>0</v>
      </c>
      <c r="G19" s="422" t="n">
        <v>26.8</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v>268.6</v>
      </c>
      <c r="E24" s="422" t="n">
        <v>89.7</v>
      </c>
      <c r="F24" s="421" t="n">
        <v>597.5</v>
      </c>
      <c r="G24" s="422" t="n">
        <v>129</v>
      </c>
    </row>
    <row customHeight="1" ht="12.8" r="25" s="349" spans="1:7">
      <c r="A25" s="365" t="n">
        <v>1</v>
      </c>
      <c r="B25" s="420" t="s">
        <v>29</v>
      </c>
      <c r="D25" s="421" t="n">
        <v>74</v>
      </c>
      <c r="E25" s="422" t="n">
        <v>228.8</v>
      </c>
      <c r="F25" s="421" t="n">
        <v>137</v>
      </c>
      <c r="G25" s="422" t="n">
        <v>313.7</v>
      </c>
    </row>
    <row customHeight="1" ht="12.8" r="26" s="349" spans="1:7">
      <c r="A26" s="365" t="n">
        <v>1</v>
      </c>
      <c r="B26" s="420" t="s">
        <v>30</v>
      </c>
      <c r="D26" s="421" t="n">
        <v>653.5</v>
      </c>
      <c r="E26" s="422" t="n">
        <v>112.2</v>
      </c>
      <c r="F26" s="421" t="n">
        <v>257.2</v>
      </c>
      <c r="G26" s="422" t="n">
        <v>84.90000000000001</v>
      </c>
    </row>
    <row customHeight="1" ht="12.8" r="27" s="349" spans="1:7">
      <c r="A27" s="365" t="n">
        <v>1</v>
      </c>
      <c r="B27" s="420" t="s">
        <v>31</v>
      </c>
      <c r="C27" s="420" t="n"/>
      <c r="D27" s="423" t="n">
        <v>500</v>
      </c>
      <c r="E27" s="424" t="n">
        <v>224.9</v>
      </c>
      <c r="F27" s="423" t="n">
        <v>79</v>
      </c>
      <c r="G27" s="424" t="n">
        <v>277.5</v>
      </c>
    </row>
    <row customHeight="1" ht="12.8" r="28" s="349" spans="1:7">
      <c r="A28" s="365" t="n">
        <v>1</v>
      </c>
      <c r="B28" s="420" t="s">
        <v>32</v>
      </c>
      <c r="C28" s="420" t="n"/>
      <c r="D28" s="423" t="n">
        <v>152</v>
      </c>
      <c r="E28" s="424" t="n">
        <v>340.3</v>
      </c>
      <c r="F28" s="423" t="n">
        <v>1148.5</v>
      </c>
      <c r="G28" s="424" t="n">
        <v>478</v>
      </c>
    </row>
    <row customHeight="1" ht="12.8" r="29" s="349" spans="1:7">
      <c r="A29" s="365" t="n">
        <v>1</v>
      </c>
      <c r="B29" s="420" t="s">
        <v>33</v>
      </c>
      <c r="C29" s="420" t="n"/>
      <c r="D29" s="423" t="n">
        <v>275.5</v>
      </c>
      <c r="E29" s="424" t="n">
        <v>363.1</v>
      </c>
      <c r="F29" s="423" t="n">
        <v>152</v>
      </c>
      <c r="G29" s="424" t="n">
        <v>525</v>
      </c>
    </row>
    <row customHeight="1" ht="12.8" r="30" s="349" spans="1:7">
      <c r="A30" s="365" t="n">
        <v>1</v>
      </c>
      <c r="B30" s="420" t="s">
        <v>34</v>
      </c>
      <c r="C30" s="420" t="n"/>
      <c r="D30" s="423" t="n">
        <v>30</v>
      </c>
      <c r="E30" s="424" t="n">
        <v>123.2</v>
      </c>
      <c r="F30" s="423" t="n">
        <v>275.5</v>
      </c>
      <c r="G30" s="424" t="n">
        <v>370.1</v>
      </c>
    </row>
    <row customHeight="1" ht="12.8" r="31" s="349" spans="1:7">
      <c r="A31" s="365" t="n">
        <v>1</v>
      </c>
      <c r="B31" s="420" t="s">
        <v>35</v>
      </c>
      <c r="D31" s="421" t="n">
        <v>624.4</v>
      </c>
      <c r="E31" s="422" t="n">
        <v>718.7</v>
      </c>
      <c r="F31" s="421" t="n">
        <v>630</v>
      </c>
      <c r="G31" s="422" t="n">
        <v>1102.2</v>
      </c>
    </row>
    <row customHeight="1" ht="12.8" r="32" s="349" spans="1:7">
      <c r="A32" s="365" t="n">
        <v>1</v>
      </c>
      <c r="B32" s="420" t="s">
        <v>36</v>
      </c>
      <c r="D32" s="423" t="n">
        <v>385.6</v>
      </c>
      <c r="E32" s="424" t="n">
        <v>983</v>
      </c>
      <c r="F32" s="423" t="n">
        <v>473.9</v>
      </c>
      <c r="G32" s="424" t="n">
        <v>986.4</v>
      </c>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v>10</v>
      </c>
      <c r="E37" s="422" t="n">
        <v>332</v>
      </c>
      <c r="F37" s="421" t="n">
        <v>20</v>
      </c>
      <c r="G37" s="422" t="n">
        <v>311</v>
      </c>
    </row>
    <row customHeight="1" ht="12.8" r="38" s="349" spans="1:7">
      <c r="A38" s="365" t="n">
        <v>2</v>
      </c>
      <c r="B38" s="420" t="s">
        <v>29</v>
      </c>
      <c r="D38" s="421" t="n">
        <v>20</v>
      </c>
      <c r="E38" s="422" t="n">
        <v>183.1</v>
      </c>
      <c r="F38" s="421" t="n">
        <v>540</v>
      </c>
      <c r="G38" s="422" t="n">
        <v>145.5</v>
      </c>
    </row>
    <row customHeight="1" ht="12.8" r="39" s="349" spans="1:7">
      <c r="A39" s="365" t="n">
        <v>2</v>
      </c>
      <c r="B39" s="420" t="s">
        <v>30</v>
      </c>
      <c r="D39" s="421" t="n">
        <v>0</v>
      </c>
      <c r="E39" s="422" t="n">
        <v>231.7</v>
      </c>
      <c r="F39" s="421" t="n">
        <v>10</v>
      </c>
      <c r="G39" s="422" t="n">
        <v>172.4</v>
      </c>
    </row>
    <row customHeight="1" ht="12.8" r="40" s="349" spans="1:7">
      <c r="A40" s="365" t="n">
        <v>2</v>
      </c>
      <c r="B40" s="420" t="s">
        <v>31</v>
      </c>
      <c r="C40" s="420" t="n"/>
      <c r="D40" s="423" t="n">
        <v>10</v>
      </c>
      <c r="E40" s="424" t="n">
        <v>224.2</v>
      </c>
      <c r="F40" s="423" t="n">
        <v>20</v>
      </c>
      <c r="G40" s="424" t="n">
        <v>161.1</v>
      </c>
    </row>
    <row customHeight="1" ht="12.8" r="41" s="349" spans="1:7">
      <c r="A41" s="365" t="n">
        <v>2</v>
      </c>
      <c r="B41" s="420" t="s">
        <v>32</v>
      </c>
      <c r="C41" s="420" t="n"/>
      <c r="D41" s="423" t="n">
        <v>60</v>
      </c>
      <c r="E41" s="424" t="n">
        <v>289.8</v>
      </c>
      <c r="F41" s="423" t="n">
        <v>10</v>
      </c>
      <c r="G41" s="424" t="n">
        <v>359.8</v>
      </c>
    </row>
    <row customHeight="1" ht="12.8" r="42" s="349" spans="1:7">
      <c r="A42" s="365" t="n">
        <v>2</v>
      </c>
      <c r="B42" s="420" t="s">
        <v>33</v>
      </c>
      <c r="C42" s="420" t="n"/>
      <c r="D42" s="423" t="n">
        <v>25</v>
      </c>
      <c r="E42" s="424" t="n">
        <v>419.7</v>
      </c>
      <c r="F42" s="423" t="n">
        <v>30</v>
      </c>
      <c r="G42" s="424" t="n">
        <v>277</v>
      </c>
    </row>
    <row customHeight="1" ht="12.8" r="43" s="349" spans="1:7">
      <c r="A43" s="365" t="n">
        <v>2</v>
      </c>
      <c r="B43" s="420" t="s">
        <v>34</v>
      </c>
      <c r="C43" s="420" t="n"/>
      <c r="D43" s="423" t="n">
        <v>3</v>
      </c>
      <c r="E43" s="424" t="n">
        <v>175</v>
      </c>
      <c r="F43" s="423" t="n">
        <v>25</v>
      </c>
      <c r="G43" s="424" t="n">
        <v>184.8</v>
      </c>
    </row>
    <row customHeight="1" ht="12.8" r="44" s="349" spans="1:7">
      <c r="A44" s="365" t="n">
        <v>2</v>
      </c>
      <c r="B44" s="420" t="s">
        <v>35</v>
      </c>
      <c r="D44" s="421" t="n">
        <v>0</v>
      </c>
      <c r="E44" s="422" t="n">
        <v>80.60000000000001</v>
      </c>
      <c r="F44" s="421" t="n">
        <v>3</v>
      </c>
      <c r="G44" s="422" t="n">
        <v>139.5</v>
      </c>
    </row>
    <row customHeight="1" ht="12.8" r="45" s="349" spans="1:7">
      <c r="A45" s="365" t="n">
        <v>2</v>
      </c>
      <c r="B45" s="420" t="s">
        <v>36</v>
      </c>
      <c r="D45" s="423" t="n">
        <v>0</v>
      </c>
      <c r="E45" s="424" t="n">
        <v>0</v>
      </c>
      <c r="F45" s="423" t="n">
        <v>0</v>
      </c>
      <c r="G45" s="424" t="n">
        <v>0</v>
      </c>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19.1</v>
      </c>
      <c r="E9" s="435" t="n">
        <v>19.6</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82.5</v>
      </c>
      <c r="E10" s="437" t="n">
        <v>98.90000000000001</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1357.1</v>
      </c>
      <c r="E11" s="437" t="n">
        <v>1369.8</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3356.7</v>
      </c>
      <c r="E12" s="437" t="n">
        <v>3291.3</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117.2</v>
      </c>
      <c r="E21" s="422" t="n">
        <v>151.1</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1368.2</v>
      </c>
      <c r="E22" s="437" t="n">
        <v>1294.7</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1698.4</v>
      </c>
      <c r="E23" s="443" t="n">
        <v>2819</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0.7000000000000001</v>
      </c>
      <c r="E33" s="422" t="n">
        <v>1.9</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252.6</v>
      </c>
      <c r="E34" s="437" t="n">
        <v>285.5</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1653.6</v>
      </c>
      <c r="E35" s="443" t="n">
        <v>1408.5</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0</v>
      </c>
      <c r="H16" s="483" t="n">
        <v>4.5</v>
      </c>
      <c r="I16" s="483" t="n">
        <v>900</v>
      </c>
      <c r="J16" s="483" t="n">
        <v>0</v>
      </c>
      <c r="K16" s="483" t="n">
        <v>0</v>
      </c>
      <c r="L16" s="483">
        <f>SUM(M16:R16)</f>
        <v/>
      </c>
      <c r="M16" s="483" t="n">
        <v>1366.6</v>
      </c>
      <c r="N16" s="483" t="n">
        <v>1414.7</v>
      </c>
      <c r="O16" s="483" t="n">
        <v>2.7</v>
      </c>
      <c r="P16" s="483" t="n">
        <v>795.5</v>
      </c>
      <c r="Q16" s="483" t="n">
        <v>305.2</v>
      </c>
      <c r="R16" s="483" t="n">
        <v>26.3</v>
      </c>
      <c r="S16" s="484" t="n">
        <v>0</v>
      </c>
      <c r="T16" s="483" t="n">
        <v>0</v>
      </c>
    </row>
    <row customHeight="1" ht="12.75" r="17" s="349" spans="1:20">
      <c r="B17" s="348" t="n"/>
      <c r="C17" s="477" t="n"/>
      <c r="D17" s="477">
        <f>"year "&amp;(AktJahr-1)</f>
        <v/>
      </c>
      <c r="E17" s="485">
        <f>F17+L17</f>
        <v/>
      </c>
      <c r="F17" s="485">
        <f>SUM(G17:K17)</f>
        <v/>
      </c>
      <c r="G17" s="485" t="n">
        <v>0.3</v>
      </c>
      <c r="H17" s="485" t="n">
        <v>0.3</v>
      </c>
      <c r="I17" s="485" t="n">
        <v>887.9</v>
      </c>
      <c r="J17" s="485" t="n">
        <v>0</v>
      </c>
      <c r="K17" s="485" t="n">
        <v>0</v>
      </c>
      <c r="L17" s="485">
        <f>SUM(M17:R17)</f>
        <v/>
      </c>
      <c r="M17" s="485" t="n">
        <v>1687.3</v>
      </c>
      <c r="N17" s="485" t="n">
        <v>1165.6</v>
      </c>
      <c r="O17" s="485" t="n">
        <v>0.7000000000000001</v>
      </c>
      <c r="P17" s="485" t="n">
        <v>803.7</v>
      </c>
      <c r="Q17" s="485" t="n">
        <v>233.9</v>
      </c>
      <c r="R17" s="485" t="n">
        <v>0</v>
      </c>
      <c r="S17" s="486" t="n">
        <v>0</v>
      </c>
      <c r="T17" s="485" t="n">
        <v>0</v>
      </c>
    </row>
    <row customHeight="1" ht="12.8" r="18" s="349" spans="1:20">
      <c r="B18" s="361" t="s">
        <v>77</v>
      </c>
      <c r="C18" s="481" t="s">
        <v>78</v>
      </c>
      <c r="D18" s="482">
        <f>$D$16</f>
        <v/>
      </c>
      <c r="E18" s="483">
        <f>F18+L18</f>
        <v/>
      </c>
      <c r="F18" s="483">
        <f>SUM(G18:K18)</f>
        <v/>
      </c>
      <c r="G18" s="483" t="n">
        <v>0</v>
      </c>
      <c r="H18" s="483" t="n">
        <v>4.5</v>
      </c>
      <c r="I18" s="483" t="n">
        <v>900</v>
      </c>
      <c r="J18" s="483" t="n">
        <v>0</v>
      </c>
      <c r="K18" s="483" t="n">
        <v>0</v>
      </c>
      <c r="L18" s="483">
        <f>SUM(M18:R18)</f>
        <v/>
      </c>
      <c r="M18" s="483" t="n">
        <v>1283.4</v>
      </c>
      <c r="N18" s="483" t="n">
        <v>1347.8</v>
      </c>
      <c r="O18" s="483" t="n">
        <v>2.7</v>
      </c>
      <c r="P18" s="483" t="n">
        <v>795.5</v>
      </c>
      <c r="Q18" s="483" t="n">
        <v>305.2</v>
      </c>
      <c r="R18" s="483" t="n">
        <v>26.3</v>
      </c>
      <c r="S18" s="484" t="n">
        <v>0</v>
      </c>
      <c r="T18" s="483" t="n">
        <v>0</v>
      </c>
    </row>
    <row customHeight="1" ht="12.8" r="19" s="349" spans="1:20">
      <c r="B19" s="348" t="n"/>
      <c r="C19" s="477" t="n"/>
      <c r="D19" s="477">
        <f>$D$17</f>
        <v/>
      </c>
      <c r="E19" s="485">
        <f>F19+L19</f>
        <v/>
      </c>
      <c r="F19" s="485">
        <f>SUM(G19:K19)</f>
        <v/>
      </c>
      <c r="G19" s="485" t="n">
        <v>0.3</v>
      </c>
      <c r="H19" s="485" t="n">
        <v>0.3</v>
      </c>
      <c r="I19" s="485" t="n">
        <v>887.9</v>
      </c>
      <c r="J19" s="485" t="n">
        <v>0</v>
      </c>
      <c r="K19" s="485" t="n">
        <v>0</v>
      </c>
      <c r="L19" s="485">
        <f>SUM(M19:R19)</f>
        <v/>
      </c>
      <c r="M19" s="485" t="n">
        <v>1339.5</v>
      </c>
      <c r="N19" s="485" t="n">
        <v>1154.5</v>
      </c>
      <c r="O19" s="485" t="n">
        <v>0.7000000000000001</v>
      </c>
      <c r="P19" s="485" t="n">
        <v>803.7</v>
      </c>
      <c r="Q19" s="485" t="n">
        <v>233.9</v>
      </c>
      <c r="R19" s="485" t="n">
        <v>0</v>
      </c>
      <c r="S19" s="486" t="n">
        <v>0</v>
      </c>
      <c r="T19" s="485" t="n">
        <v>0</v>
      </c>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0</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0</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v>
      </c>
      <c r="I30" s="483" t="n">
        <v>0</v>
      </c>
      <c r="J30" s="483" t="n">
        <v>0</v>
      </c>
      <c r="K30" s="483" t="n">
        <v>0</v>
      </c>
      <c r="L30" s="483">
        <f>SUM(M30:R30)</f>
        <v/>
      </c>
      <c r="M30" s="483" t="n">
        <v>0</v>
      </c>
      <c r="N30" s="483" t="n">
        <v>0</v>
      </c>
      <c r="O30" s="483" t="n">
        <v>0</v>
      </c>
      <c r="P30" s="483" t="n">
        <v>0</v>
      </c>
      <c r="Q30" s="483" t="n">
        <v>0</v>
      </c>
      <c r="R30" s="483" t="n">
        <v>0</v>
      </c>
      <c r="S30" s="484" t="n">
        <v>0</v>
      </c>
      <c r="T30" s="483" t="n">
        <v>0</v>
      </c>
    </row>
    <row customHeight="1" ht="12.8" r="31" s="349" spans="1:20">
      <c r="B31" s="348" t="n"/>
      <c r="C31" s="477" t="n"/>
      <c r="D31" s="477">
        <f>$D$17</f>
        <v/>
      </c>
      <c r="E31" s="485">
        <f>F31+L31</f>
        <v/>
      </c>
      <c r="F31" s="485">
        <f>SUM(G31:K31)</f>
        <v/>
      </c>
      <c r="G31" s="485" t="n">
        <v>0</v>
      </c>
      <c r="H31" s="485" t="n">
        <v>0</v>
      </c>
      <c r="I31" s="485" t="n">
        <v>0</v>
      </c>
      <c r="J31" s="485" t="n">
        <v>0</v>
      </c>
      <c r="K31" s="485" t="n">
        <v>0</v>
      </c>
      <c r="L31" s="485">
        <f>SUM(M31:R31)</f>
        <v/>
      </c>
      <c r="M31" s="485" t="n">
        <v>245.2</v>
      </c>
      <c r="N31" s="485" t="n">
        <v>0</v>
      </c>
      <c r="O31" s="485" t="n">
        <v>0</v>
      </c>
      <c r="P31" s="485" t="n">
        <v>0</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83.2</v>
      </c>
      <c r="N34" s="483" t="n">
        <v>58.3</v>
      </c>
      <c r="O34" s="483" t="n">
        <v>0</v>
      </c>
      <c r="P34" s="483" t="n">
        <v>0</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81.60000000000001</v>
      </c>
      <c r="N35" s="485" t="n">
        <v>0</v>
      </c>
      <c r="O35" s="485" t="n">
        <v>0</v>
      </c>
      <c r="P35" s="485" t="n">
        <v>0</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0</v>
      </c>
      <c r="I48" s="483" t="n">
        <v>0</v>
      </c>
      <c r="J48" s="483" t="n">
        <v>0</v>
      </c>
      <c r="K48" s="483" t="n">
        <v>0</v>
      </c>
      <c r="L48" s="483">
        <f>SUM(M48:R48)</f>
        <v/>
      </c>
      <c r="M48" s="483" t="n">
        <v>0</v>
      </c>
      <c r="N48" s="483" t="n">
        <v>0</v>
      </c>
      <c r="O48" s="483" t="n">
        <v>0</v>
      </c>
      <c r="P48" s="483" t="n">
        <v>0</v>
      </c>
      <c r="Q48" s="483" t="n">
        <v>0</v>
      </c>
      <c r="R48" s="483" t="n">
        <v>0</v>
      </c>
      <c r="S48" s="484" t="n">
        <v>0</v>
      </c>
      <c r="T48" s="483" t="n">
        <v>0</v>
      </c>
    </row>
    <row customHeight="1" ht="12.8" r="49" s="349" spans="1:20">
      <c r="B49" s="348" t="n"/>
      <c r="C49" s="477" t="n"/>
      <c r="D49" s="477">
        <f>$D$17</f>
        <v/>
      </c>
      <c r="E49" s="485">
        <f>F49+L49</f>
        <v/>
      </c>
      <c r="F49" s="485">
        <f>SUM(G49:K49)</f>
        <v/>
      </c>
      <c r="G49" s="485" t="n">
        <v>0</v>
      </c>
      <c r="H49" s="485" t="n">
        <v>0</v>
      </c>
      <c r="I49" s="485" t="n">
        <v>0</v>
      </c>
      <c r="J49" s="485" t="n">
        <v>0</v>
      </c>
      <c r="K49" s="485" t="n">
        <v>0</v>
      </c>
      <c r="L49" s="485">
        <f>SUM(M49:R49)</f>
        <v/>
      </c>
      <c r="M49" s="485" t="n">
        <v>21</v>
      </c>
      <c r="N49" s="485" t="n">
        <v>0</v>
      </c>
      <c r="O49" s="485" t="n">
        <v>0</v>
      </c>
      <c r="P49" s="485" t="n">
        <v>0</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0</v>
      </c>
      <c r="N50" s="483" t="n">
        <v>0</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0</v>
      </c>
      <c r="N51" s="485" t="n">
        <v>0</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0</v>
      </c>
      <c r="N52" s="483" t="n">
        <v>0</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0</v>
      </c>
      <c r="N53" s="485" t="n">
        <v>0</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8.6</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11.1</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0</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0</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0</v>
      </c>
      <c r="N66" s="483" t="n">
        <v>0</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0</v>
      </c>
      <c r="N67" s="485" t="n">
        <v>0</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0</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0</v>
      </c>
      <c r="N85" s="485" t="n">
        <v>0</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152.4</v>
      </c>
      <c r="G12" s="524" t="n">
        <v>344.1</v>
      </c>
      <c r="H12" s="483" t="n">
        <v>1627.5</v>
      </c>
      <c r="I12" s="483" t="n">
        <v>482.9</v>
      </c>
      <c r="J12" s="525" t="n">
        <v>167.2</v>
      </c>
      <c r="K12" s="524" t="n">
        <v>55.8</v>
      </c>
      <c r="L12" s="483" t="n">
        <v>304.3</v>
      </c>
      <c r="M12" s="483" t="n">
        <v>61.5</v>
      </c>
      <c r="N12" s="526" t="n">
        <v>140.6</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126.7</v>
      </c>
      <c r="G13" s="529" t="n">
        <v>377.9</v>
      </c>
      <c r="H13" s="530" t="n">
        <v>2475.5</v>
      </c>
      <c r="I13" s="530" t="n">
        <v>526</v>
      </c>
      <c r="J13" s="531" t="n">
        <v>212.6</v>
      </c>
      <c r="K13" s="529" t="n">
        <v>57.3</v>
      </c>
      <c r="L13" s="530" t="n">
        <v>45.5</v>
      </c>
      <c r="M13" s="530" t="n">
        <v>59.8</v>
      </c>
      <c r="N13" s="532" t="n">
        <v>510.2</v>
      </c>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v>152.4</v>
      </c>
      <c r="G14" s="524" t="n">
        <v>70</v>
      </c>
      <c r="H14" s="483" t="n">
        <v>1525.6</v>
      </c>
      <c r="I14" s="483" t="n">
        <v>482.9</v>
      </c>
      <c r="J14" s="525" t="n">
        <v>132.2</v>
      </c>
      <c r="K14" s="524" t="n">
        <v>11.8</v>
      </c>
      <c r="L14" s="483" t="n">
        <v>295.7</v>
      </c>
      <c r="M14" s="483" t="n">
        <v>61.5</v>
      </c>
      <c r="N14" s="526" t="n">
        <v>140.6</v>
      </c>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v>126.7</v>
      </c>
      <c r="G15" s="529" t="n">
        <v>105</v>
      </c>
      <c r="H15" s="530" t="n">
        <v>2374.7</v>
      </c>
      <c r="I15" s="530" t="n">
        <v>526</v>
      </c>
      <c r="J15" s="531" t="n">
        <v>154.6</v>
      </c>
      <c r="K15" s="529" t="n">
        <v>13.3</v>
      </c>
      <c r="L15" s="530" t="n">
        <v>35.5</v>
      </c>
      <c r="M15" s="530" t="n">
        <v>59.8</v>
      </c>
      <c r="N15" s="532" t="n">
        <v>510.2</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250</v>
      </c>
      <c r="H16" s="483" t="n">
        <v>0</v>
      </c>
      <c r="I16" s="483" t="n">
        <v>0</v>
      </c>
      <c r="J16" s="525" t="n">
        <v>0</v>
      </c>
      <c r="K16" s="524" t="n">
        <v>0</v>
      </c>
      <c r="L16" s="483" t="n">
        <v>8.6</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250</v>
      </c>
      <c r="H17" s="530" t="n">
        <v>0</v>
      </c>
      <c r="I17" s="530" t="n">
        <v>0</v>
      </c>
      <c r="J17" s="531" t="n">
        <v>0</v>
      </c>
      <c r="K17" s="529" t="n">
        <v>0</v>
      </c>
      <c r="L17" s="530" t="n">
        <v>10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10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8</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11.7</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48</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0</v>
      </c>
      <c r="H46" s="483" t="n">
        <v>0</v>
      </c>
      <c r="I46" s="483" t="n">
        <v>0</v>
      </c>
      <c r="J46" s="525" t="n">
        <v>0</v>
      </c>
      <c r="K46" s="524" t="n">
        <v>44</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0</v>
      </c>
      <c r="H47" s="530" t="n">
        <v>0</v>
      </c>
      <c r="I47" s="530" t="n">
        <v>0</v>
      </c>
      <c r="J47" s="531" t="n">
        <v>0</v>
      </c>
      <c r="K47" s="529" t="n">
        <v>44</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24.1</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22.9</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93.90000000000001</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89.10000000000001</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35</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v>0</v>
      </c>
      <c r="Q12" s="483" t="n">
        <v>0</v>
      </c>
      <c r="R12" s="483" t="n">
        <v>0</v>
      </c>
      <c r="S12" s="526" t="n">
        <v>0.9</v>
      </c>
      <c r="T12" s="522">
        <f>SUM(U12:X12)</f>
        <v/>
      </c>
      <c r="U12" s="483" t="n">
        <v>0</v>
      </c>
      <c r="V12" s="483" t="n">
        <v>0</v>
      </c>
      <c r="W12" s="483" t="n">
        <v>0</v>
      </c>
      <c r="X12" s="526" t="n">
        <v>7.9</v>
      </c>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v>0</v>
      </c>
      <c r="Q13" s="530" t="n">
        <v>0</v>
      </c>
      <c r="R13" s="530" t="n">
        <v>0</v>
      </c>
      <c r="S13" s="532" t="n">
        <v>0</v>
      </c>
      <c r="T13" s="527">
        <f>SUM(U13:X13)</f>
        <v/>
      </c>
      <c r="U13" s="530" t="n">
        <v>0</v>
      </c>
      <c r="V13" s="530" t="n">
        <v>0</v>
      </c>
      <c r="W13" s="530" t="n">
        <v>0</v>
      </c>
      <c r="X13" s="532" t="n">
        <v>0</v>
      </c>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v>0</v>
      </c>
      <c r="Q14" s="483" t="n">
        <v>0</v>
      </c>
      <c r="R14" s="483" t="n">
        <v>0</v>
      </c>
      <c r="S14" s="526" t="n">
        <v>0.9</v>
      </c>
      <c r="T14" s="522">
        <f>SUM(U14:X14)</f>
        <v/>
      </c>
      <c r="U14" s="483" t="n">
        <v>0</v>
      </c>
      <c r="V14" s="483" t="n">
        <v>0</v>
      </c>
      <c r="W14" s="483" t="n">
        <v>0</v>
      </c>
      <c r="X14" s="526" t="n">
        <v>7.9</v>
      </c>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v>1792.1</v>
      </c>
      <c r="G12" s="483" t="n">
        <v>0</v>
      </c>
      <c r="H12" s="553" t="n">
        <v>0</v>
      </c>
      <c r="I12" s="554" t="n">
        <v>0</v>
      </c>
    </row>
    <row customHeight="1" ht="12.75" r="13" s="349" spans="1:13">
      <c r="B13" s="348" t="n"/>
      <c r="C13" s="438" t="n"/>
      <c r="D13" s="436">
        <f>"year "&amp;(AktJahr-1)</f>
        <v/>
      </c>
      <c r="E13" s="530">
        <f>SUM(F13:G13)</f>
        <v/>
      </c>
      <c r="F13" s="530" t="n">
        <v>1696</v>
      </c>
      <c r="G13" s="530" t="n">
        <v>0</v>
      </c>
      <c r="H13" s="555" t="n">
        <v>2</v>
      </c>
      <c r="I13" s="556" t="n">
        <v>1.9</v>
      </c>
    </row>
    <row customHeight="1" ht="12.75" r="14" s="349" spans="1:13">
      <c r="B14" s="361" t="s">
        <v>77</v>
      </c>
      <c r="C14" s="481" t="s">
        <v>78</v>
      </c>
      <c r="D14" s="482">
        <f>$D$12</f>
        <v/>
      </c>
      <c r="E14" s="483">
        <f>SUM(F14:G14)</f>
        <v/>
      </c>
      <c r="F14" s="483" t="n">
        <v>591.5</v>
      </c>
      <c r="G14" s="483" t="n">
        <v>0</v>
      </c>
      <c r="H14" s="557" t="n">
        <v>0</v>
      </c>
      <c r="I14" s="558" t="n">
        <v>0</v>
      </c>
    </row>
    <row customHeight="1" ht="12.75" r="15" s="349" spans="1:13">
      <c r="B15" s="348" t="n"/>
      <c r="C15" s="438" t="n"/>
      <c r="D15" s="436">
        <f>$D$13</f>
        <v/>
      </c>
      <c r="E15" s="530">
        <f>SUM(F15:G15)</f>
        <v/>
      </c>
      <c r="F15" s="530" t="n">
        <v>463.2</v>
      </c>
      <c r="G15" s="530" t="n">
        <v>0</v>
      </c>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43.9</v>
      </c>
      <c r="G42" s="483" t="n">
        <v>0</v>
      </c>
      <c r="H42" s="557" t="n">
        <v>0</v>
      </c>
      <c r="I42" s="558" t="n">
        <v>0</v>
      </c>
    </row>
    <row customHeight="1" ht="12.75" r="43" s="349" spans="1:13">
      <c r="B43" s="348" t="n"/>
      <c r="C43" s="438" t="n"/>
      <c r="D43" s="436">
        <f>$D$13</f>
        <v/>
      </c>
      <c r="E43" s="530">
        <f>SUM(F43:G43)</f>
        <v/>
      </c>
      <c r="F43" s="530" t="n">
        <v>54.5</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118.5</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3.5</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97.3</v>
      </c>
      <c r="G160" s="483" t="n">
        <v>0</v>
      </c>
      <c r="H160" s="557" t="n">
        <v>0</v>
      </c>
      <c r="I160" s="558" t="n">
        <v>0</v>
      </c>
    </row>
    <row customHeight="1" ht="12.75" r="161" s="349" spans="1:13">
      <c r="B161" s="348" t="n"/>
      <c r="C161" s="438" t="n"/>
      <c r="D161" s="436">
        <f>$D$13</f>
        <v/>
      </c>
      <c r="E161" s="530">
        <f>SUM(F161:G161)</f>
        <v/>
      </c>
      <c r="F161" s="530" t="n">
        <v>95.5</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84.2</v>
      </c>
      <c r="G182" s="483" t="n">
        <v>0</v>
      </c>
      <c r="H182" s="557" t="n">
        <v>0</v>
      </c>
      <c r="I182" s="558" t="n">
        <v>0</v>
      </c>
    </row>
    <row customHeight="1" ht="12.75" r="183" s="349" spans="1:13">
      <c r="B183" s="348" t="n"/>
      <c r="C183" s="438" t="n"/>
      <c r="D183" s="436">
        <f>$D$13</f>
        <v/>
      </c>
      <c r="E183" s="530">
        <f>SUM(F183:G183)</f>
        <v/>
      </c>
      <c r="F183" s="530" t="n">
        <v>45.1</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409.8</v>
      </c>
      <c r="G234" s="483" t="n">
        <v>0</v>
      </c>
      <c r="H234" s="557" t="n">
        <v>0</v>
      </c>
      <c r="I234" s="558" t="n">
        <v>0</v>
      </c>
    </row>
    <row customHeight="1" ht="12.75" r="235" s="349" spans="1:13">
      <c r="B235" s="348" t="n"/>
      <c r="C235" s="438" t="n"/>
      <c r="D235" s="436">
        <f>$D$13</f>
        <v/>
      </c>
      <c r="E235" s="530">
        <f>SUM(F235:G235)</f>
        <v/>
      </c>
      <c r="F235" s="530" t="n">
        <v>349.4</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108</v>
      </c>
      <c r="G258" s="483" t="n">
        <v>0</v>
      </c>
      <c r="H258" s="557" t="n">
        <v>0</v>
      </c>
      <c r="I258" s="558" t="n">
        <v>0</v>
      </c>
    </row>
    <row customHeight="1" ht="12.75" r="259" s="349" spans="1:13">
      <c r="B259" s="348" t="n"/>
      <c r="C259" s="438" t="n"/>
      <c r="D259" s="436">
        <f>$D$13</f>
        <v/>
      </c>
      <c r="E259" s="530">
        <f>SUM(F259:G259)</f>
        <v/>
      </c>
      <c r="F259" s="530" t="n">
        <v>136.9</v>
      </c>
      <c r="G259" s="530" t="n">
        <v>0</v>
      </c>
      <c r="H259" s="557" t="n">
        <v>0</v>
      </c>
      <c r="I259" s="558" t="n">
        <v>0</v>
      </c>
    </row>
    <row customHeight="1" ht="12.75" r="260" s="349" spans="1:13">
      <c r="B260" s="348" t="s">
        <v>369</v>
      </c>
      <c r="C260" s="481" t="s">
        <v>370</v>
      </c>
      <c r="D260" s="482">
        <f>$D$12</f>
        <v/>
      </c>
      <c r="E260" s="483">
        <f>SUM(F260:G260)</f>
        <v/>
      </c>
      <c r="F260" s="483" t="n">
        <v>257.3</v>
      </c>
      <c r="G260" s="483" t="n">
        <v>0</v>
      </c>
      <c r="H260" s="557" t="n">
        <v>0</v>
      </c>
      <c r="I260" s="558" t="n">
        <v>0</v>
      </c>
    </row>
    <row customHeight="1" ht="12.75" r="261" s="349" spans="1:13">
      <c r="B261" s="348" t="n"/>
      <c r="C261" s="438" t="n"/>
      <c r="D261" s="436">
        <f>$D$13</f>
        <v/>
      </c>
      <c r="E261" s="530">
        <f>SUM(F261:G261)</f>
        <v/>
      </c>
      <c r="F261" s="530" t="n">
        <v>238.5</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117.8</v>
      </c>
      <c r="G310" s="483" t="n">
        <v>0</v>
      </c>
      <c r="H310" s="557" t="n">
        <v>0</v>
      </c>
      <c r="I310" s="558" t="n">
        <v>0</v>
      </c>
    </row>
    <row customHeight="1" ht="12.75" r="311" s="349" spans="1:13">
      <c r="B311" s="348" t="n"/>
      <c r="C311" s="438" t="n"/>
      <c r="D311" s="436">
        <f>$D$13</f>
        <v/>
      </c>
      <c r="E311" s="530">
        <f>SUM(F311:G311)</f>
        <v/>
      </c>
      <c r="F311" s="530" t="n">
        <v>116.6</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59.5</v>
      </c>
      <c r="G356" s="483" t="n">
        <v>0</v>
      </c>
      <c r="H356" s="557" t="n">
        <v>0</v>
      </c>
      <c r="I356" s="558" t="n">
        <v>0</v>
      </c>
    </row>
    <row customHeight="1" ht="12.75" r="357" s="349" spans="1:13">
      <c r="B357" s="348" t="n"/>
      <c r="C357" s="438" t="n"/>
      <c r="D357" s="436">
        <f>$D$13</f>
        <v/>
      </c>
      <c r="E357" s="530">
        <f>SUM(F357:G357)</f>
        <v/>
      </c>
      <c r="F357" s="530" t="n">
        <v>58.1</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19.3</v>
      </c>
      <c r="G378" s="483" t="n">
        <v>0</v>
      </c>
      <c r="H378" s="557" t="n">
        <v>0</v>
      </c>
      <c r="I378" s="558" t="n">
        <v>0</v>
      </c>
    </row>
    <row customHeight="1" ht="12.75" r="379" s="349" spans="1:13">
      <c r="B379" s="348" t="n"/>
      <c r="C379" s="438" t="n"/>
      <c r="D379" s="436">
        <f>$D$13</f>
        <v/>
      </c>
      <c r="E379" s="530">
        <f>SUM(F379:G379)</f>
        <v/>
      </c>
      <c r="F379" s="530" t="n">
        <v>19.7</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341</v>
      </c>
      <c r="F13" s="483" t="n">
        <v>0</v>
      </c>
      <c r="G13" s="483" t="n">
        <v>15</v>
      </c>
      <c r="H13" s="483" t="n">
        <v>0</v>
      </c>
      <c r="I13" s="526" t="n">
        <v>326</v>
      </c>
    </row>
    <row customHeight="1" ht="12.8" r="14" s="349" spans="1:9">
      <c r="B14" s="588" t="n"/>
      <c r="C14" s="436" t="n"/>
      <c r="D14" s="436">
        <f>"Jahr "&amp;(AktJahr-1)</f>
        <v/>
      </c>
      <c r="E14" s="527" t="n">
        <v>164.5</v>
      </c>
      <c r="F14" s="530" t="n">
        <v>0</v>
      </c>
      <c r="G14" s="530" t="n">
        <v>20</v>
      </c>
      <c r="H14" s="530" t="n">
        <v>0</v>
      </c>
      <c r="I14" s="532" t="n">
        <v>144.5</v>
      </c>
    </row>
    <row customHeight="1" ht="12.8" r="15" s="349" spans="1:9">
      <c r="B15" s="588" t="s">
        <v>77</v>
      </c>
      <c r="C15" s="481" t="s">
        <v>78</v>
      </c>
      <c r="D15" s="482">
        <f>$D$13</f>
        <v/>
      </c>
      <c r="E15" s="522" t="n">
        <v>341</v>
      </c>
      <c r="F15" s="483" t="n">
        <v>0</v>
      </c>
      <c r="G15" s="483" t="n">
        <v>15</v>
      </c>
      <c r="H15" s="483" t="n">
        <v>0</v>
      </c>
      <c r="I15" s="526" t="n">
        <v>326</v>
      </c>
    </row>
    <row customHeight="1" ht="12.8" r="16" s="349" spans="1:9">
      <c r="B16" s="588" t="n"/>
      <c r="C16" s="436" t="n"/>
      <c r="D16" s="436">
        <f>$D$14</f>
        <v/>
      </c>
      <c r="E16" s="527" t="n">
        <v>164.5</v>
      </c>
      <c r="F16" s="530" t="n">
        <v>0</v>
      </c>
      <c r="G16" s="530" t="n">
        <v>20</v>
      </c>
      <c r="H16" s="530" t="n">
        <v>0</v>
      </c>
      <c r="I16" s="532" t="n">
        <v>144.5</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