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<sst xmlns="http://schemas.openxmlformats.org/spreadsheetml/2006/main" uniqueCount="654">
  <si>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Apotheker- und Ärztebank eG</t>
  </si>
  <si>
    <t>Richard-Oskar-Mattern-Straße 6</t>
  </si>
  <si>
    <t>40547 Düsseldorf</t>
  </si>
  <si>
    <t>Telefon: +49 211 59 98 - 0</t>
  </si>
  <si>
    <t>Telefax: +49 211 59 38 77</t>
  </si>
  <si>
    <t xml:space="preserve">E-Mail: </t>
  </si>
  <si>
    <t>Internet: www.apobank.de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</si>
  <si>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</si>
  <si>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</si>
  <si>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</si>
  <si>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</si>
  <si>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</si>
  <si>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</si>
  <si>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</si>
  <si>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</si>
  <si>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</si>
  <si>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</si>
  <si>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</si>
  <si>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</si>
  <si>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</si>
  <si>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</si>
  <si>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</si>
  <si>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</si>
  <si>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</si>
  <si>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</si>
  <si>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</si>
  <si>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</si>
  <si>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</si>
  <si>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</si>
  <si>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</si>
  <si>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</si>
  <si>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</si>
  <si>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</si>
  <si>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</si>
  <si>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</si>
  <si>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</si>
  <si>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</si>
  <si>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</si>
  <si>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</si>
  <si>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</si>
  <si>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</si>
  <si>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</si>
  <si>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</si>
  <si>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</si>
  <si>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</si>
  <si>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</si>
  <si>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</si>
  <si>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</si>
  <si>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</si>
  <si>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</si>
  <si>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</si>
  <si>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</si>
  <si>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</si>
  <si>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</si>
  <si>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</si>
  <si>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</si>
  <si>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</si>
  <si>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</si>
  <si>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</si>
  <si>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</si>
  <si>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</si>
  <si>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</si>
  <si>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</si>
  <si>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</si>
  <si>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</si>
  <si>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</si>
  <si>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</si>
  <si>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</si>
  <si>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</si>
  <si>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</si>
  <si>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</si>
  <si>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</si>
  <si>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</si>
  <si>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</si>
  <si>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</si>
  <si>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</si>
  <si>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</si>
  <si>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</si>
  <si>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</si>
  <si>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</si>
  <si>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</si>
  <si>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</si>
  <si>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</si>
  <si>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</si>
  <si>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</si>
  <si>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</si>
  <si>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</si>
  <si>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</si>
  <si>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</si>
  <si>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</si>
  <si>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</si>
  <si>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</si>
  <si>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</si>
  <si>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</si>
  <si>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</si>
  <si>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</si>
  <si>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</si>
  <si>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</si>
  <si>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</si>
  <si>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</si>
  <si>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</si>
  <si>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</si>
  <si>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</si>
  <si>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</si>
  <si>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</si>
  <si>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</si>
  <si>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</si>
  <si>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</si>
  <si>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</si>
  <si>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</si>
  <si>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</si>
  <si>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</si>
  <si>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</si>
  <si>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</si>
  <si>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</si>
  <si>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</si>
  <si>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</si>
  <si>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</si>
  <si>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</si>
  <si>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</si>
  <si>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</si>
  <si>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</si>
  <si>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</si>
  <si>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</si>
  <si>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</si>
  <si>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</si>
  <si>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</si>
  <si>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</si>
  <si>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</si>
  <si>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</si>
  <si>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</si>
  <si>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</si>
  <si>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</si>
  <si>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</si>
  <si>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</si>
  <si>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</si>
  <si>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</si>
  <si>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</si>
  <si>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</si>
  <si>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</si>
  <si>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</si>
  <si>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</si>
  <si>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</si>
  <si>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</si>
  <si>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</si>
  <si>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</si>
  <si>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</si>
  <si>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</si>
  <si>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</si>
  <si>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</si>
  <si>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</si>
  <si>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</si>
  <si>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</si>
  <si>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</si>
  <si>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</si>
  <si>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</si>
  <si>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</si>
  <si>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</si>
  <si>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</si>
  <si>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</si>
  <si>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</si>
  <si>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</si>
  <si>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</si>
  <si>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</si>
  <si>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</si>
  <si>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</si>
  <si>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</si>
  <si>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</si>
  <si>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</si>
  <si>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</si>
  <si>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</si>
  <si>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</si>
  <si>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</si>
  <si>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</si>
  <si>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</si>
  <si>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</si>
  <si>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</si>
  <si>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</si>
  <si>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</si>
  <si>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</si>
  <si>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</si>
  <si>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</si>
  <si>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</si>
  <si>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</si>
  <si>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</si>
  <si>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</si>
  <si>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</si>
  <si>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</si>
  <si>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</si>
  <si>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</si>
  <si>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</si>
  <si>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</si>
  <si>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</si>
  <si>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</si>
  <si>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</si>
  <si>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</si>
  <si>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</si>
  <si>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</si>
  <si>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</si>
  <si>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</si>
  <si>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</si>
  <si>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</si>
  <si>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</si>
  <si>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</si>
  <si>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</si>
  <si>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</si>
  <si>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</si>
  <si>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</si>
  <si>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</si>
  <si>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</si>
  <si>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</si>
  <si>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</si>
  <si>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</si>
  <si>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</si>
  <si>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</si>
  <si>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</si>
  <si>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</si>
  <si>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</si>
  <si>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</si>
  <si>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</si>
  <si>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</si>
  <si>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</si>
  <si>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</si>
  <si>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</si>
  <si>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</si>
  <si>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</si>
  <si>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</si>
  <si>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</si>
  <si>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</si>
  <si>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</si>
  <si>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</si>
  <si>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</si>
  <si>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</si>
  <si>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</si>
  <si>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</si>
  <si>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</si>
  <si>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</si>
  <si>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</si>
  <si>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</si>
  <si>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</si>
  <si>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</si>
  <si>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</si>
  <si>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</si>
  <si>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</si>
  <si>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</si>
  <si>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</si>
  <si>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</si>
  <si>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</si>
  <si>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</si>
  <si>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</si>
  <si>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</si>
  <si>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</si>
  <si>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</si>
  <si>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</si>
  <si>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</si>
  <si>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</si>
  <si>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</si>
  <si>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</si>
  <si>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</si>
  <si>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</si>
  <si>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</si>
  <si>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</si>
  <si>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</si>
  <si>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</si>
  <si>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</si>
  <si>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</si>
  <si>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</si>
  <si>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</si>
  <si>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</si>
  <si>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</si>
  <si>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</si>
  <si>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</si>
  <si>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</si>
  <si>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</si>
  <si>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</si>
  <si>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</si>
  <si>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</si>
  <si>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</si>
  <si>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</si>
  <si>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</si>
  <si>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</si>
  <si>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</si>
  <si>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</si>
  <si>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</si>
  <si>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</si>
  <si>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</si>
  <si>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</si>
  <si>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</si>
  <si>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</si>
  <si>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</si>
  <si>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</si>
  <si>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</si>
  <si>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</si>
  <si>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</si>
  <si>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</si>
  <si>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</si>
  <si>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</si>
  <si>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</si>
  <si>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</si>
  <si>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</si>
  <si>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</si>
  <si>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</si>
  <si>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</si>
  <si>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</si>
  <si>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</si>
  <si>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</si>
  <si>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</si>
  <si>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</si>
  <si>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</si>
  <si>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</si>
  <si>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</si>
  <si>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</si>
  <si>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</si>
  <si>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</si>
  <si>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</si>
  <si>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</si>
  <si>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</si>
  <si>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</si>
  <si>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</si>
  <si>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</si>
  <si>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</si>
  <si>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</si>
  <si>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</si>
  <si>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</si>
  <si>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</si>
  <si>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</si>
  <si>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</si>
  <si>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</si>
  <si>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</si>
  <si>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</si>
  <si>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</si>
  <si>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</si>
  <si>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</si>
  <si>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</si>
  <si>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</si>
  <si>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</si>
  <si>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</si>
  <si>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</si>
  <si>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</si>
  <si>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</si>
  <si>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</si>
  <si>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</si>
  <si>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</si>
  <si>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</si>
  <si>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</si>
  <si>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</si>
  <si>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</si>
  <si>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</si>
  <si>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</si>
  <si>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</si>
  <si>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</si>
  <si>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</si>
  <si>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</si>
  <si>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</si>
  <si>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</si>
  <si>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</si>
  <si>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</si>
  <si>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</si>
  <si>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</si>
  <si>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</si>
  <si>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</si>
  <si>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</si>
  <si>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</si>
  <si>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</si>
  <si>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</si>
  <si>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</si>
  <si>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</si>
  <si>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</si>
  <si>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</si>
  <si>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</si>
  <si>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</si>
  <si>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</si>
  <si>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</si>
  <si>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</si>
  <si>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</si>
  <si>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</si>
  <si>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</si>
  <si>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</si>
  <si>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</si>
  <si>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</si>
  <si>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</si>
  <si>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</si>
  <si>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</si>
  <si>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</si>
  <si>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</si>
  <si>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</si>
  <si>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</si>
  <si>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</si>
  <si>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</si>
  <si>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</si>
  <si>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</si>
  <si>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</si>
  <si>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</si>
  <si>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</si>
  <si>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</si>
  <si>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</si>
  <si>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</si>
  <si>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</si>
  <si>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</si>
  <si>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</si>
  <si>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</si>
  <si>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</si>
  <si>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</si>
  <si>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</si>
  <si>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</si>
  <si>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</si>
  <si>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</si>
  <si>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</si>
  <si>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</si>
  <si>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</si>
  <si>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</si>
  <si>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</si>
  <si>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</si>
  <si>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</si>
  <si>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</si>
  <si>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</si>
  <si>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</si>
  <si>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</si>
  <si>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</si>
  <si>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</si>
  <si>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</si>
  <si>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</si>
  <si>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</si>
  <si>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</si>
  <si>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</si>
  <si>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</si>
  <si>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</si>
  <si>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</si>
  <si>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</si>
  <si>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</si>
  <si>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</si>
  <si>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</si>
  <si>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</si>
  <si>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</si>
  <si>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</si>
  <si>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</si>
  <si>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</si>
  <si>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</si>
  <si>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</si>
  <si>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</si>
  <si>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</si>
  <si>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</si>
  <si>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</si>
  <si>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</si>
  <si>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</si>
  <si>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</si>
  <si>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</si>
  <si>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</si>
  <si>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</si>
  <si>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</si>
  <si>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</si>
  <si>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</si>
  <si>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</si>
  <si>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</si>
  <si>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</si>
  <si>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</si>
  <si>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</si>
  <si>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</si>
  <si>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</si>
  <si>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</si>
  <si>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</si>
  <si>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</si>
  <si>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</si>
  <si>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</si>
  <si>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</si>
  <si>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</si>
  <si>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</si>
  <si>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</si>
  <si>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</si>
  <si>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</si>
  <si>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</si>
  <si>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</si>
  <si>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</si>
  <si>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</si>
  <si>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</si>
  <si>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</si>
  <si>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</si>
  <si>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</si>
  <si>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</si>
  <si>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</si>
  <si>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</si>
  <si>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</si>
  <si>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</si>
  <si>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</si>
  <si>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</si>
  <si>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</si>
  <si>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</si>
  <si>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</si>
  <si>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</si>
  <si>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</si>
  <si>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</si>
  <si>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</si>
  <si>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</si>
  <si>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</si>
  <si>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</si>
  <si>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</si>
  <si>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</si>
  <si>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</si>
  <si>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</si>
  <si>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</si>
  <si>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</si>
  <si>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</si>
  <si>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</si>
  <si>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</si>
  <si>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</si>
  <si>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</si>
  <si>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</si>
  <si>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</si>
  <si>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</si>
  <si>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</si>
  <si>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</si>
  <si>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</si>
  <si>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</si>
  <si>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</si>
  <si>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</si>
  <si>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</si>
  <si>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</si>
  <si>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</si>
  <si>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</si>
  <si>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</si>
  <si>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</si>
  <si>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</si>
  <si>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</si>
  <si>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</si>
  <si>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</si>
  <si>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</si>
  <si>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</si>
  <si>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</si>
  <si>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</si>
  <si>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</si>
  <si>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</si>
  <si>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</si>
  <si>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</si>
  <si>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</si>
  <si>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</si>
  <si>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</si>
  <si>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</si>
  <si>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</si>
  <si>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</si>
  <si>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</si>
  <si>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</si>
  <si>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</si>
  <si>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</si>
  <si>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</si>
  <si>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</si>
  <si>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</si>
  <si>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</si>
  <si>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</si>
  <si>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</si>
  <si>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</si>
  <si>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</si>
  <si>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</si>
  <si>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</si>
  <si>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</si>
  <si>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</si>
  <si>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</si>
  <si>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</si>
  <si>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</si>
  <si>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</si>
  <si>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</si>
  <si>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</si>
  <si>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</si>
  <si>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</si>
  <si>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</si>
  <si>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</si>
  <si>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</si>
  <si>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</si>
  <si>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</si>
  <si>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</si>
  <si>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</si>
  <si>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</si>
  <si>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</si>
  <si>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</si>
  <si>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</si>
  <si>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</si>
  <si>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</si>
  <si>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</si>
  <si>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</si>
  <si>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</si>
  <si>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</si>
  <si>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</si>
  <si>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</si>
  <si>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</si>
  <si>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</si>
  <si>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</si>
  <si>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</si>
  <si>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</si>
  <si>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</si>
  <si>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</si>
  <si>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</si>
  <si>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</si>
  <si>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</si>
  <si>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</si>
  <si>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</si>
  <si>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</si>
  <si>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</si>
  <si>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</si>
  <si>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</si>
  <si>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</si>
  <si>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</si>
  <si>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</si>
  <si>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</si>
  <si>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</si>
  <si>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</si>
  <si>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</si>
  <si>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</si>
  <si>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</si>
  <si>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APO</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</si>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</sst>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6953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6815.6</v>
      </c>
      <c r="E21" s="377" t="n">
        <v>5743.2</v>
      </c>
      <c r="F21" s="376" t="n">
        <v>7332.479415</v>
      </c>
      <c r="G21" s="377" t="n">
        <v>5965.41</v>
      </c>
      <c r="H21" s="376" t="n">
        <v>7975.76428</v>
      </c>
      <c r="I21" s="377" t="n">
        <v>5965.41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7454.821714</v>
      </c>
      <c r="E23" s="385" t="n">
        <v>6612.07</v>
      </c>
      <c r="F23" s="384" t="n">
        <v>8327.838055</v>
      </c>
      <c r="G23" s="385" t="n">
        <v>7283.52</v>
      </c>
      <c r="H23" s="384" t="n">
        <v>8774.444906999999</v>
      </c>
      <c r="I23" s="385" t="n">
        <v>7283.52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6815.6</v>
      </c>
      <c r="E9" s="606" t="n">
        <v>5743.2</v>
      </c>
    </row>
    <row customHeight="1" ht="20.1" r="10" s="349" spans="1:5">
      <c r="A10" s="607" t="n">
        <v>0</v>
      </c>
      <c r="B10" s="608" t="s">
        <v>551</v>
      </c>
      <c r="C10" s="609" t="s">
        <v>552</v>
      </c>
      <c r="D10" s="610" t="n">
        <v>90.36</v>
      </c>
      <c r="E10" s="611" t="n">
        <v>88.39</v>
      </c>
    </row>
    <row customHeight="1" ht="8.1" r="11" s="349" spans="1:5">
      <c r="A11" s="597" t="n">
        <v>0</v>
      </c>
      <c r="B11" s="612" t="n"/>
      <c r="C11" s="374" t="n"/>
      <c r="D11" s="374" t="n"/>
      <c r="E11" s="613" t="n"/>
    </row>
    <row customHeight="1" ht="15.95" r="12" s="349" spans="1:5">
      <c r="A12" s="597" t="n">
        <v>0</v>
      </c>
      <c r="B12" s="614" t="s">
        <v>14</v>
      </c>
      <c r="C12" s="615" t="s">
        <v>18</v>
      </c>
      <c r="D12" s="605" t="n">
        <v>7454.821714</v>
      </c>
      <c r="E12" s="606" t="n">
        <v>6612.07</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90.59</v>
      </c>
      <c r="E16" s="619" t="n">
        <v>89.93000000000001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4.74</v>
      </c>
      <c r="E28" s="619" t="n">
        <v>4.58</v>
      </c>
    </row>
    <row customHeight="1" ht="30" r="29" s="349" spans="1:5">
      <c r="A29" s="597" t="n">
        <v>0</v>
      </c>
      <c r="B29" s="623" t="s">
        <v>571</v>
      </c>
      <c r="C29" s="620" t="s">
        <v>552</v>
      </c>
      <c r="D29" s="618" t="n">
        <v>55.36</v>
      </c>
      <c r="E29" s="619" t="n">
        <v>55.37</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50</v>
      </c>
      <c r="E11" s="422" t="n">
        <v>324.91589</v>
      </c>
      <c r="F11" s="421" t="n">
        <v>147.6</v>
      </c>
      <c r="G11" s="422" t="n">
        <v>353.5</v>
      </c>
    </row>
    <row customHeight="1" ht="12.8" r="12" s="349" spans="1:7">
      <c r="A12" s="365" t="n">
        <v>0</v>
      </c>
      <c r="B12" s="420" t="s">
        <v>29</v>
      </c>
      <c r="D12" s="421" t="n">
        <v>535</v>
      </c>
      <c r="E12" s="422" t="n">
        <v>397.255549</v>
      </c>
      <c r="F12" s="421" t="n">
        <v>15</v>
      </c>
      <c r="G12" s="422" t="n">
        <v>328.67</v>
      </c>
    </row>
    <row customHeight="1" ht="12.8" r="13" s="349" spans="1:7">
      <c r="A13" s="365" t="n">
        <v>0</v>
      </c>
      <c r="B13" s="420" t="s">
        <v>30</v>
      </c>
      <c r="D13" s="421" t="n">
        <v>45</v>
      </c>
      <c r="E13" s="422" t="n">
        <v>357.488325</v>
      </c>
      <c r="F13" s="421" t="n">
        <v>85.5</v>
      </c>
      <c r="G13" s="422" t="n">
        <v>289.33</v>
      </c>
    </row>
    <row customHeight="1" ht="12.8" r="14" s="349" spans="1:7">
      <c r="A14" s="365" t="n">
        <v>0</v>
      </c>
      <c r="B14" s="420" t="s">
        <v>31</v>
      </c>
      <c r="C14" s="420" t="n"/>
      <c r="D14" s="423" t="n">
        <v>500</v>
      </c>
      <c r="E14" s="424" t="n">
        <v>373.292583</v>
      </c>
      <c r="F14" s="423" t="n">
        <v>535</v>
      </c>
      <c r="G14" s="424" t="n">
        <v>292.66</v>
      </c>
    </row>
    <row customHeight="1" ht="12.8" r="15" s="349" spans="1:7">
      <c r="A15" s="365" t="n">
        <v>0</v>
      </c>
      <c r="B15" s="420" t="s">
        <v>32</v>
      </c>
      <c r="C15" s="420" t="n"/>
      <c r="D15" s="423" t="n">
        <v>1050</v>
      </c>
      <c r="E15" s="424" t="n">
        <v>795.214841</v>
      </c>
      <c r="F15" s="423" t="n">
        <v>616</v>
      </c>
      <c r="G15" s="424" t="n">
        <v>666.24</v>
      </c>
    </row>
    <row customHeight="1" ht="12.8" r="16" s="349" spans="1:7">
      <c r="A16" s="365" t="n">
        <v>0</v>
      </c>
      <c r="B16" s="420" t="s">
        <v>33</v>
      </c>
      <c r="C16" s="420" t="n"/>
      <c r="D16" s="423" t="n">
        <v>222.5</v>
      </c>
      <c r="E16" s="424" t="n">
        <v>786.47842</v>
      </c>
      <c r="F16" s="423" t="n">
        <v>1100</v>
      </c>
      <c r="G16" s="424" t="n">
        <v>699.16</v>
      </c>
    </row>
    <row customHeight="1" ht="12.8" r="17" s="349" spans="1:7">
      <c r="A17" s="365" t="n">
        <v>0</v>
      </c>
      <c r="B17" s="420" t="s">
        <v>34</v>
      </c>
      <c r="C17" s="420" t="n"/>
      <c r="D17" s="423" t="n">
        <v>658</v>
      </c>
      <c r="E17" s="424" t="n">
        <v>797.6849420000001</v>
      </c>
      <c r="F17" s="423" t="n">
        <v>237.5</v>
      </c>
      <c r="G17" s="424" t="n">
        <v>651.55</v>
      </c>
    </row>
    <row customHeight="1" ht="12.8" r="18" s="349" spans="1:7">
      <c r="A18" s="365" t="n">
        <v>0</v>
      </c>
      <c r="B18" s="420" t="s">
        <v>35</v>
      </c>
      <c r="D18" s="421" t="n">
        <v>2638</v>
      </c>
      <c r="E18" s="422" t="n">
        <v>2722.511107</v>
      </c>
      <c r="F18" s="421" t="n">
        <v>2323.6</v>
      </c>
      <c r="G18" s="422" t="n">
        <v>2594.77</v>
      </c>
    </row>
    <row customHeight="1" ht="12.8" r="19" s="349" spans="1:7">
      <c r="A19" s="365" t="n">
        <v>0</v>
      </c>
      <c r="B19" s="420" t="s">
        <v>36</v>
      </c>
      <c r="D19" s="421" t="n">
        <v>1117.1</v>
      </c>
      <c r="E19" s="422" t="n">
        <v>899.9800570000001</v>
      </c>
      <c r="F19" s="421" t="n">
        <v>683</v>
      </c>
      <c r="G19" s="422" t="n">
        <v>736.1900000000001</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5387.424416000001</v>
      </c>
      <c r="E9" s="435" t="n">
        <v>4702.73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814.0361829999999</v>
      </c>
      <c r="E10" s="437" t="n">
        <v>665.95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714.539765</v>
      </c>
      <c r="E11" s="437" t="n">
        <v>637.88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323.821349</v>
      </c>
      <c r="E12" s="437" t="n">
        <v>340.51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1757.696889</v>
      </c>
      <c r="H16" s="483" t="n">
        <v>3377.308105</v>
      </c>
      <c r="I16" s="483" t="n">
        <v>608.070724</v>
      </c>
      <c r="J16" s="483" t="n">
        <v>0</v>
      </c>
      <c r="K16" s="483" t="n">
        <v>0</v>
      </c>
      <c r="L16" s="483">
        <f>SUM(M16:R16)</f>
        <v/>
      </c>
      <c r="M16" s="483" t="n">
        <v>10.679157</v>
      </c>
      <c r="N16" s="483" t="n">
        <v>23.452051</v>
      </c>
      <c r="O16" s="483" t="n">
        <v>0</v>
      </c>
      <c r="P16" s="483" t="n">
        <v>1462.614785</v>
      </c>
      <c r="Q16" s="483" t="n">
        <v>0</v>
      </c>
      <c r="R16" s="483" t="n">
        <v>0</v>
      </c>
      <c r="S16" s="484" t="n">
        <v>0</v>
      </c>
      <c r="T16" s="483" t="n">
        <v>0</v>
      </c>
    </row>
    <row customHeight="1" ht="12.75" r="17" s="349" spans="1:20">
      <c r="B17" s="348" t="n"/>
      <c r="C17" s="477" t="n"/>
      <c r="D17" s="477">
        <f>"year "&amp;(AktJahr-1)</f>
        <v/>
      </c>
      <c r="E17" s="485">
        <f>F17+L17</f>
        <v/>
      </c>
      <c r="F17" s="485">
        <f>SUM(G17:K17)</f>
        <v/>
      </c>
      <c r="G17" s="485" t="n">
        <v>1489.74</v>
      </c>
      <c r="H17" s="485" t="n">
        <v>2883.48</v>
      </c>
      <c r="I17" s="485" t="n">
        <v>569.25</v>
      </c>
      <c r="J17" s="485" t="n">
        <v>0</v>
      </c>
      <c r="K17" s="485" t="n">
        <v>0</v>
      </c>
      <c r="L17" s="485">
        <f>SUM(M17:R17)</f>
        <v/>
      </c>
      <c r="M17" s="485" t="n">
        <v>11.48</v>
      </c>
      <c r="N17" s="485" t="n">
        <v>22.25</v>
      </c>
      <c r="O17" s="485" t="n">
        <v>0</v>
      </c>
      <c r="P17" s="485" t="n">
        <v>1370.86</v>
      </c>
      <c r="Q17" s="485" t="n">
        <v>0</v>
      </c>
      <c r="R17" s="485" t="n">
        <v>0</v>
      </c>
      <c r="S17" s="486" t="n">
        <v>0</v>
      </c>
      <c r="T17" s="485" t="n">
        <v>0</v>
      </c>
    </row>
    <row customHeight="1" ht="12.8" r="18" s="349" spans="1:20">
      <c r="B18" s="361" t="s">
        <v>77</v>
      </c>
      <c r="C18" s="481" t="s">
        <v>78</v>
      </c>
      <c r="D18" s="482">
        <f>$D$16</f>
        <v/>
      </c>
      <c r="E18" s="483">
        <f>F18+L18</f>
        <v/>
      </c>
      <c r="F18" s="483">
        <f>SUM(G18:K18)</f>
        <v/>
      </c>
      <c r="G18" s="483" t="n">
        <v>1757.696889</v>
      </c>
      <c r="H18" s="483" t="n">
        <v>3377.308105</v>
      </c>
      <c r="I18" s="483" t="n">
        <v>608.070724</v>
      </c>
      <c r="J18" s="483" t="n">
        <v>0</v>
      </c>
      <c r="K18" s="483" t="n">
        <v>0</v>
      </c>
      <c r="L18" s="483">
        <f>SUM(M18:R18)</f>
        <v/>
      </c>
      <c r="M18" s="483" t="n">
        <v>10.679157</v>
      </c>
      <c r="N18" s="483" t="n">
        <v>23.452051</v>
      </c>
      <c r="O18" s="483" t="n">
        <v>0</v>
      </c>
      <c r="P18" s="483" t="n">
        <v>1462.614785</v>
      </c>
      <c r="Q18" s="483" t="n">
        <v>0</v>
      </c>
      <c r="R18" s="483" t="n">
        <v>0</v>
      </c>
      <c r="S18" s="484" t="n">
        <v>0</v>
      </c>
      <c r="T18" s="483" t="n">
        <v>0</v>
      </c>
    </row>
    <row customHeight="1" ht="12.8" r="19" s="349" spans="1:20">
      <c r="B19" s="348" t="n"/>
      <c r="C19" s="477" t="n"/>
      <c r="D19" s="477">
        <f>$D$17</f>
        <v/>
      </c>
      <c r="E19" s="485">
        <f>F19+L19</f>
        <v/>
      </c>
      <c r="F19" s="485">
        <f>SUM(G19:K19)</f>
        <v/>
      </c>
      <c r="G19" s="485" t="n">
        <v>1489.74</v>
      </c>
      <c r="H19" s="485" t="n">
        <v>2883.48</v>
      </c>
      <c r="I19" s="485" t="n">
        <v>569.25</v>
      </c>
      <c r="J19" s="485" t="n">
        <v>0</v>
      </c>
      <c r="K19" s="485" t="n">
        <v>0</v>
      </c>
      <c r="L19" s="485">
        <f>SUM(M19:R19)</f>
        <v/>
      </c>
      <c r="M19" s="485" t="n">
        <v>11.48</v>
      </c>
      <c r="N19" s="485" t="n">
        <v>22.25</v>
      </c>
      <c r="O19" s="485" t="n">
        <v>0</v>
      </c>
      <c r="P19" s="485" t="n">
        <v>1370.86</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215</v>
      </c>
      <c r="F13" s="483" t="n">
        <v>0</v>
      </c>
      <c r="G13" s="483" t="n">
        <v>0</v>
      </c>
      <c r="H13" s="483" t="n">
        <v>0</v>
      </c>
      <c r="I13" s="526" t="n">
        <v>215</v>
      </c>
    </row>
    <row customHeight="1" ht="12.8" r="14" s="349" spans="1:9">
      <c r="B14" s="588" t="n"/>
      <c r="C14" s="436" t="n"/>
      <c r="D14" s="436">
        <f>"Jahr "&amp;(AktJahr-1)</f>
        <v/>
      </c>
      <c r="E14" s="527" t="n">
        <v>265</v>
      </c>
      <c r="F14" s="530" t="n">
        <v>0</v>
      </c>
      <c r="G14" s="530" t="n">
        <v>80</v>
      </c>
      <c r="H14" s="530" t="n">
        <v>0</v>
      </c>
      <c r="I14" s="532" t="n">
        <v>185</v>
      </c>
    </row>
    <row customHeight="1" ht="12.8" r="15" s="349" spans="1:9">
      <c r="B15" s="588" t="s">
        <v>77</v>
      </c>
      <c r="C15" s="481" t="s">
        <v>78</v>
      </c>
      <c r="D15" s="482">
        <f>$D$13</f>
        <v/>
      </c>
      <c r="E15" s="522" t="n">
        <v>165</v>
      </c>
      <c r="F15" s="483" t="n">
        <v>0</v>
      </c>
      <c r="G15" s="483" t="n">
        <v>0</v>
      </c>
      <c r="H15" s="483" t="n">
        <v>0</v>
      </c>
      <c r="I15" s="526" t="n">
        <v>165</v>
      </c>
    </row>
    <row customHeight="1" ht="12.8" r="16" s="349" spans="1:9">
      <c r="B16" s="588" t="n"/>
      <c r="C16" s="436" t="n"/>
      <c r="D16" s="436">
        <f>$D$14</f>
        <v/>
      </c>
      <c r="E16" s="527" t="n">
        <v>215</v>
      </c>
      <c r="F16" s="530" t="n">
        <v>0</v>
      </c>
      <c r="G16" s="530" t="n">
        <v>50</v>
      </c>
      <c r="H16" s="530" t="n">
        <v>0</v>
      </c>
      <c r="I16" s="532" t="n">
        <v>165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v>30</v>
      </c>
      <c r="F46" s="530" t="n">
        <v>0</v>
      </c>
      <c r="G46" s="530" t="n">
        <v>30</v>
      </c>
      <c r="H46" s="530" t="n">
        <v>0</v>
      </c>
      <c r="I46" s="532" t="n">
        <v>0</v>
      </c>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50</v>
      </c>
      <c r="F85" s="483" t="n">
        <v>0</v>
      </c>
      <c r="G85" s="483" t="n">
        <v>0</v>
      </c>
      <c r="H85" s="483" t="n">
        <v>0</v>
      </c>
      <c r="I85" s="526" t="n">
        <v>50</v>
      </c>
    </row>
    <row customHeight="1" ht="12.8" r="86" s="349" spans="1:9">
      <c r="B86" s="588" t="n"/>
      <c r="C86" s="436" t="n"/>
      <c r="D86" s="436">
        <f>$D$14</f>
        <v/>
      </c>
      <c r="E86" s="527" t="n">
        <v>20</v>
      </c>
      <c r="F86" s="530" t="n">
        <v>0</v>
      </c>
      <c r="G86" s="530" t="n">
        <v>0</v>
      </c>
      <c r="H86" s="530" t="n">
        <v>0</v>
      </c>
      <c r="I86" s="532" t="n">
        <v>20</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