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1543050" cy="85725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zeroHeight="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Sparkasse Hannover</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Raschplatz 4</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30161 Hannover</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+49 511 3000-0</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 xml:space="preserve">Telefax: </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 xml:space="preserve">E-Mail: </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http://www.sparkasse-hannover.de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1657.6</v>
      </c>
      <c r="E21" s="378" t="n">
        <v>1457.6</v>
      </c>
      <c r="F21" s="377" t="n">
        <v>1563.527294</v>
      </c>
      <c r="G21" s="378" t="n">
        <v>1514.529486</v>
      </c>
      <c r="H21" s="377" t="n">
        <v>1467.356662</v>
      </c>
      <c r="I21" s="378" t="n">
        <v>1434.607392</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2399.730088</v>
      </c>
      <c r="E23" s="386" t="n">
        <v>2007.623435</v>
      </c>
      <c r="F23" s="385" t="n">
        <v>2332.172081</v>
      </c>
      <c r="G23" s="386" t="n">
        <v>2264.31256</v>
      </c>
      <c r="H23" s="385" t="n">
        <v>2033.27024</v>
      </c>
      <c r="I23" s="386" t="n">
        <v>2111.318497</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742.1301</v>
      </c>
      <c r="E28" s="400" t="n">
        <v>550.0234399999999</v>
      </c>
      <c r="F28" s="399" t="n">
        <v>768.6448</v>
      </c>
      <c r="G28" s="400" t="n">
        <v>749.78307</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v>656.1</v>
      </c>
      <c r="E34" s="378" t="n">
        <v>738.1</v>
      </c>
      <c r="F34" s="377" t="n">
        <v>655.07039</v>
      </c>
      <c r="G34" s="378" t="n">
        <v>807.203504</v>
      </c>
      <c r="H34" s="377" t="n">
        <v>620.183439</v>
      </c>
      <c r="I34" s="378" t="n">
        <v>770.669181</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v>0</v>
      </c>
      <c r="E35" s="382" t="n">
        <v>0</v>
      </c>
      <c r="F35" s="381" t="n">
        <v>0</v>
      </c>
      <c r="G35" s="382" t="n">
        <v>0</v>
      </c>
      <c r="H35" s="381" t="n">
        <v>0</v>
      </c>
      <c r="I35" s="382" t="n">
        <v>0</v>
      </c>
      <c r="J35" s="348" t="n"/>
    </row>
    <row customHeight="1" ht="15" r="36" s="349">
      <c r="A36" s="365" t="n">
        <v>1</v>
      </c>
      <c r="B36" s="391" t="inlineStr">
        <is>
          <t>Cover Pool</t>
        </is>
      </c>
      <c r="C36" s="376">
        <f>C34</f>
        <v/>
      </c>
      <c r="D36" s="385" t="n">
        <v>969.424725</v>
      </c>
      <c r="E36" s="386" t="n">
        <v>952.0965170000001</v>
      </c>
      <c r="F36" s="385" t="n">
        <v>934.5916060000001</v>
      </c>
      <c r="G36" s="386" t="n">
        <v>1047.9708</v>
      </c>
      <c r="H36" s="385" t="n">
        <v>813.349781</v>
      </c>
      <c r="I36" s="386" t="n">
        <v>979.580244</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v>0</v>
      </c>
      <c r="E37" s="390" t="n">
        <v>0</v>
      </c>
      <c r="F37" s="389" t="n">
        <v>0</v>
      </c>
      <c r="G37" s="390" t="n">
        <v>0</v>
      </c>
      <c r="H37" s="389" t="n">
        <v>0</v>
      </c>
      <c r="I37" s="390"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v>313.3247</v>
      </c>
      <c r="E41" s="400" t="n">
        <v>213.99652</v>
      </c>
      <c r="F41" s="399" t="n">
        <v>279.5212</v>
      </c>
      <c r="G41" s="400" t="n">
        <v>240.7673</v>
      </c>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v>0</v>
      </c>
      <c r="F13" s="490" t="n">
        <v>0</v>
      </c>
      <c r="G13" s="490" t="n">
        <v>0</v>
      </c>
      <c r="H13" s="535" t="n">
        <v>0</v>
      </c>
    </row>
    <row customHeight="1" ht="12.8" r="14" s="349">
      <c r="B14" s="604" t="n"/>
      <c r="C14" s="439" t="n"/>
      <c r="D14" s="439">
        <f>"Jahr "&amp;(AktJahr-1)</f>
        <v/>
      </c>
      <c r="E14" s="536" t="n">
        <v>0</v>
      </c>
      <c r="F14" s="539" t="n">
        <v>0</v>
      </c>
      <c r="G14" s="539" t="n">
        <v>0</v>
      </c>
      <c r="H14" s="541" t="n">
        <v>0</v>
      </c>
    </row>
    <row customHeight="1" ht="12.8" r="15" s="349">
      <c r="B15" s="604" t="inlineStr">
        <is>
          <t>DE</t>
        </is>
      </c>
      <c r="C15" s="488" t="inlineStr">
        <is>
          <t>Germany</t>
        </is>
      </c>
      <c r="D15" s="489">
        <f>$D$13</f>
        <v/>
      </c>
      <c r="E15" s="531" t="n">
        <v>0</v>
      </c>
      <c r="F15" s="490" t="n">
        <v>0</v>
      </c>
      <c r="G15" s="490" t="n">
        <v>0</v>
      </c>
      <c r="H15" s="535" t="n">
        <v>0</v>
      </c>
    </row>
    <row customHeight="1" ht="12.8" r="16" s="349">
      <c r="B16" s="604" t="n"/>
      <c r="C16" s="439" t="n"/>
      <c r="D16" s="439">
        <f>$D$14</f>
        <v/>
      </c>
      <c r="E16" s="536" t="n">
        <v>0</v>
      </c>
      <c r="F16" s="539" t="n">
        <v>0</v>
      </c>
      <c r="G16" s="539" t="n">
        <v>0</v>
      </c>
      <c r="H16" s="541" t="n">
        <v>0</v>
      </c>
    </row>
    <row customHeight="1" ht="12.8" r="17" s="349">
      <c r="B17" s="605" t="inlineStr">
        <is>
          <t>HR</t>
        </is>
      </c>
      <c r="C17" s="488" t="inlineStr">
        <is>
          <t>Croatia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AT</t>
        </is>
      </c>
      <c r="C19" s="488" t="inlineStr">
        <is>
          <t>Austria</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BE</t>
        </is>
      </c>
      <c r="C21" s="488" t="inlineStr">
        <is>
          <t>Belgium</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BG</t>
        </is>
      </c>
      <c r="C23" s="488" t="inlineStr">
        <is>
          <t>Bulgaria</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CY</t>
        </is>
      </c>
      <c r="C25" s="488" t="inlineStr">
        <is>
          <t>Cyprus</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CZ</t>
        </is>
      </c>
      <c r="C27" s="488" t="inlineStr">
        <is>
          <t>Czech Republic</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DK</t>
        </is>
      </c>
      <c r="C29" s="488" t="inlineStr">
        <is>
          <t>Denmark</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EE</t>
        </is>
      </c>
      <c r="C31" s="488" t="inlineStr">
        <is>
          <t>Estonia</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FI</t>
        </is>
      </c>
      <c r="C33" s="488" t="inlineStr">
        <is>
          <t>Finland</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FR</t>
        </is>
      </c>
      <c r="C35" s="488" t="inlineStr">
        <is>
          <t>France</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GB</t>
        </is>
      </c>
      <c r="C37" s="488" t="inlineStr">
        <is>
          <t>Great Britain</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GR</t>
        </is>
      </c>
      <c r="C39" s="488" t="inlineStr">
        <is>
          <t>Greece</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HU</t>
        </is>
      </c>
      <c r="C41" s="488" t="inlineStr">
        <is>
          <t>Hungary</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IE</t>
        </is>
      </c>
      <c r="C43" s="488" t="inlineStr">
        <is>
          <t>Ireland</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IT</t>
        </is>
      </c>
      <c r="C45" s="488" t="inlineStr">
        <is>
          <t>Italy</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LV</t>
        </is>
      </c>
      <c r="C47" s="488" t="inlineStr">
        <is>
          <t>Latvia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LT</t>
        </is>
      </c>
      <c r="C49" s="488" t="inlineStr">
        <is>
          <t>Lithuania</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LU</t>
        </is>
      </c>
      <c r="C51" s="488" t="inlineStr">
        <is>
          <t>Luxembourg</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MT</t>
        </is>
      </c>
      <c r="C53" s="488" t="inlineStr">
        <is>
          <t>Malta</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NL</t>
        </is>
      </c>
      <c r="C55" s="488" t="inlineStr">
        <is>
          <t>Netherlands</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PL</t>
        </is>
      </c>
      <c r="C57" s="488" t="inlineStr">
        <is>
          <t>Poland</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PT</t>
        </is>
      </c>
      <c r="C59" s="488" t="inlineStr">
        <is>
          <t>Portugal</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RO</t>
        </is>
      </c>
      <c r="C61" s="488" t="inlineStr">
        <is>
          <t>Romania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SK</t>
        </is>
      </c>
      <c r="C63" s="488" t="inlineStr">
        <is>
          <t>Slovakia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SI</t>
        </is>
      </c>
      <c r="C65" s="488" t="inlineStr">
        <is>
          <t>Slovenia</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ES</t>
        </is>
      </c>
      <c r="C67" s="488" t="inlineStr">
        <is>
          <t>Spain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SE</t>
        </is>
      </c>
      <c r="C69" s="488" t="inlineStr">
        <is>
          <t>Sweden</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CA</t>
        </is>
      </c>
      <c r="C71" s="488" t="inlineStr">
        <is>
          <t>Canada</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IS</t>
        </is>
      </c>
      <c r="C73" s="488" t="inlineStr">
        <is>
          <t>Iceland</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JP</t>
        </is>
      </c>
      <c r="C75" s="488" t="inlineStr">
        <is>
          <t>Japan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LI</t>
        </is>
      </c>
      <c r="C77" s="488" t="inlineStr">
        <is>
          <t>Liechtenstein</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NO</t>
        </is>
      </c>
      <c r="C79" s="488" t="inlineStr">
        <is>
          <t>Norway</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CH</t>
        </is>
      </c>
      <c r="C81" s="488" t="inlineStr">
        <is>
          <t>Switzerland</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US</t>
        </is>
      </c>
      <c r="C83" s="488" t="inlineStr">
        <is>
          <t>USA</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$c</t>
        </is>
      </c>
      <c r="C85" s="488" t="inlineStr">
        <is>
          <t>other OECD-States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$i</t>
        </is>
      </c>
      <c r="C87" s="488" t="inlineStr">
        <is>
          <t>EU 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B89" t="inlineStr">
        <is>
          <t>$u</t>
        </is>
      </c>
      <c r="C89" s="608" t="inlineStr">
        <is>
          <t>other states/institutions</t>
        </is>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HR</t>
        </is>
      </c>
      <c r="C17" s="488" t="inlineStr">
        <is>
          <t>Croatia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AT</t>
        </is>
      </c>
      <c r="C19" s="488" t="inlineStr">
        <is>
          <t>Austria</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BE</t>
        </is>
      </c>
      <c r="C21" s="488" t="inlineStr">
        <is>
          <t>Belgium</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BG</t>
        </is>
      </c>
      <c r="C23" s="488" t="inlineStr">
        <is>
          <t>Bulgaria</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CY</t>
        </is>
      </c>
      <c r="C25" s="488" t="inlineStr">
        <is>
          <t>Cyprus</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CZ</t>
        </is>
      </c>
      <c r="C27" s="488" t="inlineStr">
        <is>
          <t>Czech Republic</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DK</t>
        </is>
      </c>
      <c r="C29" s="488" t="inlineStr">
        <is>
          <t>Denmark</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EE</t>
        </is>
      </c>
      <c r="C31" s="488" t="inlineStr">
        <is>
          <t>Estonia</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FI</t>
        </is>
      </c>
      <c r="C33" s="488" t="inlineStr">
        <is>
          <t>Finland</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FR</t>
        </is>
      </c>
      <c r="C35" s="488" t="inlineStr">
        <is>
          <t>France</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GB</t>
        </is>
      </c>
      <c r="C37" s="488" t="inlineStr">
        <is>
          <t>Great Britain</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GR</t>
        </is>
      </c>
      <c r="C39" s="488" t="inlineStr">
        <is>
          <t>Greece</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HU</t>
        </is>
      </c>
      <c r="C41" s="488" t="inlineStr">
        <is>
          <t>Hungary</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IE</t>
        </is>
      </c>
      <c r="C43" s="488" t="inlineStr">
        <is>
          <t>Ireland</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IT</t>
        </is>
      </c>
      <c r="C45" s="488" t="inlineStr">
        <is>
          <t>Italy</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LV</t>
        </is>
      </c>
      <c r="C47" s="488" t="inlineStr">
        <is>
          <t>Latvia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LT</t>
        </is>
      </c>
      <c r="C49" s="488" t="inlineStr">
        <is>
          <t>Lithuania</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LU</t>
        </is>
      </c>
      <c r="C51" s="488" t="inlineStr">
        <is>
          <t>Luxembourg</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MT</t>
        </is>
      </c>
      <c r="C53" s="488" t="inlineStr">
        <is>
          <t>Malta</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NL</t>
        </is>
      </c>
      <c r="C55" s="488" t="inlineStr">
        <is>
          <t>Netherlands</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PL</t>
        </is>
      </c>
      <c r="C57" s="488" t="inlineStr">
        <is>
          <t>Poland</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PT</t>
        </is>
      </c>
      <c r="C59" s="488" t="inlineStr">
        <is>
          <t>Portugal</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RO</t>
        </is>
      </c>
      <c r="C61" s="488" t="inlineStr">
        <is>
          <t>Romania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SK</t>
        </is>
      </c>
      <c r="C63" s="488" t="inlineStr">
        <is>
          <t>Slovakia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SI</t>
        </is>
      </c>
      <c r="C65" s="488" t="inlineStr">
        <is>
          <t>Slovenia</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ES</t>
        </is>
      </c>
      <c r="C67" s="488" t="inlineStr">
        <is>
          <t>Spain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SE</t>
        </is>
      </c>
      <c r="C69" s="488" t="inlineStr">
        <is>
          <t>Sweden</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CA</t>
        </is>
      </c>
      <c r="C71" s="488" t="inlineStr">
        <is>
          <t>Canada</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IS</t>
        </is>
      </c>
      <c r="C73" s="488" t="inlineStr">
        <is>
          <t>Iceland</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JP</t>
        </is>
      </c>
      <c r="C75" s="488" t="inlineStr">
        <is>
          <t>Japan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LI</t>
        </is>
      </c>
      <c r="C77" s="488" t="inlineStr">
        <is>
          <t>Liechtenstein</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NO</t>
        </is>
      </c>
      <c r="C79" s="488" t="inlineStr">
        <is>
          <t>Norway</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CH</t>
        </is>
      </c>
      <c r="C81" s="488" t="inlineStr">
        <is>
          <t>Switzerland</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US</t>
        </is>
      </c>
      <c r="C83" s="488" t="inlineStr">
        <is>
          <t>USA</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$c</t>
        </is>
      </c>
      <c r="C85" s="488" t="inlineStr">
        <is>
          <t>other OECD-States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$i</t>
        </is>
      </c>
      <c r="C87" s="488" t="inlineStr">
        <is>
          <t>EU 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B89" t="inlineStr">
        <is>
          <t>$u</t>
        </is>
      </c>
      <c r="C89" s="608" t="inlineStr">
        <is>
          <t>other states/institutions</t>
        </is>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HR</t>
        </is>
      </c>
      <c r="C17" s="488" t="inlineStr">
        <is>
          <t>Croatia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AT</t>
        </is>
      </c>
      <c r="C19" s="488" t="inlineStr">
        <is>
          <t>Austria</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BE</t>
        </is>
      </c>
      <c r="C21" s="488" t="inlineStr">
        <is>
          <t>Belgium</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BG</t>
        </is>
      </c>
      <c r="C23" s="488" t="inlineStr">
        <is>
          <t>Bulgaria</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CY</t>
        </is>
      </c>
      <c r="C25" s="488" t="inlineStr">
        <is>
          <t>Cyprus</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CZ</t>
        </is>
      </c>
      <c r="C27" s="488" t="inlineStr">
        <is>
          <t>Czech Republic</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DK</t>
        </is>
      </c>
      <c r="C29" s="488" t="inlineStr">
        <is>
          <t>Denmark</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EE</t>
        </is>
      </c>
      <c r="C31" s="488" t="inlineStr">
        <is>
          <t>Estonia</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FI</t>
        </is>
      </c>
      <c r="C33" s="488" t="inlineStr">
        <is>
          <t>Finland</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FR</t>
        </is>
      </c>
      <c r="C35" s="488" t="inlineStr">
        <is>
          <t>France</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GB</t>
        </is>
      </c>
      <c r="C37" s="488" t="inlineStr">
        <is>
          <t>Great Britain</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GR</t>
        </is>
      </c>
      <c r="C39" s="488" t="inlineStr">
        <is>
          <t>Greece</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HU</t>
        </is>
      </c>
      <c r="C41" s="488" t="inlineStr">
        <is>
          <t>Hungary</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IE</t>
        </is>
      </c>
      <c r="C43" s="488" t="inlineStr">
        <is>
          <t>Ireland</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IT</t>
        </is>
      </c>
      <c r="C45" s="488" t="inlineStr">
        <is>
          <t>Italy</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LV</t>
        </is>
      </c>
      <c r="C47" s="488" t="inlineStr">
        <is>
          <t>Latvia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LT</t>
        </is>
      </c>
      <c r="C49" s="488" t="inlineStr">
        <is>
          <t>Lithuania</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LU</t>
        </is>
      </c>
      <c r="C51" s="488" t="inlineStr">
        <is>
          <t>Luxembourg</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MT</t>
        </is>
      </c>
      <c r="C53" s="488" t="inlineStr">
        <is>
          <t>Malta</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NL</t>
        </is>
      </c>
      <c r="C55" s="488" t="inlineStr">
        <is>
          <t>Netherlands</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PL</t>
        </is>
      </c>
      <c r="C57" s="488" t="inlineStr">
        <is>
          <t>Poland</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PT</t>
        </is>
      </c>
      <c r="C59" s="488" t="inlineStr">
        <is>
          <t>Portugal</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RO</t>
        </is>
      </c>
      <c r="C61" s="488" t="inlineStr">
        <is>
          <t>Romania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SK</t>
        </is>
      </c>
      <c r="C63" s="488" t="inlineStr">
        <is>
          <t>Slovakia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SI</t>
        </is>
      </c>
      <c r="C65" s="488" t="inlineStr">
        <is>
          <t>Slovenia</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ES</t>
        </is>
      </c>
      <c r="C67" s="488" t="inlineStr">
        <is>
          <t>Spain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SE</t>
        </is>
      </c>
      <c r="C69" s="488" t="inlineStr">
        <is>
          <t>Sweden</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CA</t>
        </is>
      </c>
      <c r="C71" s="488" t="inlineStr">
        <is>
          <t>Canada</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IS</t>
        </is>
      </c>
      <c r="C73" s="488" t="inlineStr">
        <is>
          <t>Iceland</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JP</t>
        </is>
      </c>
      <c r="C75" s="488" t="inlineStr">
        <is>
          <t>Japan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LI</t>
        </is>
      </c>
      <c r="C77" s="488" t="inlineStr">
        <is>
          <t>Liechtenstein</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NO</t>
        </is>
      </c>
      <c r="C79" s="488" t="inlineStr">
        <is>
          <t>Norway</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CH</t>
        </is>
      </c>
      <c r="C81" s="488" t="inlineStr">
        <is>
          <t>Switzerland</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US</t>
        </is>
      </c>
      <c r="C83" s="488" t="inlineStr">
        <is>
          <t>USA</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$c</t>
        </is>
      </c>
      <c r="C85" s="488" t="inlineStr">
        <is>
          <t>other OECD-States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$i</t>
        </is>
      </c>
      <c r="C87" s="488" t="inlineStr">
        <is>
          <t>EU 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B89" t="inlineStr">
        <is>
          <t>$u</t>
        </is>
      </c>
      <c r="C89" s="608" t="inlineStr">
        <is>
          <t>other states/institutions</t>
        </is>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1657.6</v>
      </c>
      <c r="E9" s="622" t="n">
        <v>1457.6</v>
      </c>
    </row>
    <row customHeight="1" ht="20.1" r="10" s="349">
      <c r="A10" s="623" t="n">
        <v>0</v>
      </c>
      <c r="B10" s="624" t="inlineStr">
        <is>
          <t>thereof percentage share of fixed-rate Pfandbriefe
section 28 para. 1 no. 9</t>
        </is>
      </c>
      <c r="C10" s="625" t="inlineStr">
        <is>
          <t>%</t>
        </is>
      </c>
      <c r="D10" s="626" t="n">
        <v>100</v>
      </c>
      <c r="E10" s="627" t="n">
        <v>100</v>
      </c>
    </row>
    <row customHeight="1" ht="8.1" r="11" s="349">
      <c r="A11" s="613" t="n">
        <v>0</v>
      </c>
      <c r="B11" s="628" t="n"/>
      <c r="C11" s="375" t="n"/>
      <c r="D11" s="375" t="n"/>
      <c r="E11" s="629" t="n"/>
    </row>
    <row customHeight="1" ht="15.95" r="12" s="349">
      <c r="A12" s="613" t="n">
        <v>0</v>
      </c>
      <c r="B12" s="630" t="inlineStr">
        <is>
          <t>Cover Pool</t>
        </is>
      </c>
      <c r="C12" s="631" t="inlineStr">
        <is>
          <t>(€ mn.)</t>
        </is>
      </c>
      <c r="D12" s="621" t="n">
        <v>2399.730088</v>
      </c>
      <c r="E12" s="622" t="n">
        <v>2007.623435</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89.09999999999999</v>
      </c>
      <c r="E16" s="635" t="n">
        <v>90.19</v>
      </c>
    </row>
    <row customHeight="1" ht="12.75" r="17" s="349">
      <c r="A17" s="613" t="n">
        <v>0</v>
      </c>
      <c r="B17" s="637" t="inlineStr">
        <is>
          <t>Net present value pursuant to 
§ 6 of the Pfandbrief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0</v>
      </c>
      <c r="E18" s="635" t="n">
        <v>0</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0</v>
      </c>
      <c r="E21" s="635" t="n">
        <v>0</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0</v>
      </c>
      <c r="E26" s="635" t="n">
        <v>0</v>
      </c>
    </row>
    <row customHeight="1" ht="12.8" r="27" s="349">
      <c r="A27" s="613" t="n">
        <v>0</v>
      </c>
      <c r="B27" s="639" t="n"/>
      <c r="C27" s="636" t="inlineStr">
        <is>
          <t>AUD</t>
        </is>
      </c>
      <c r="D27" s="634" t="n">
        <v>0</v>
      </c>
      <c r="E27" s="635" t="n">
        <v>0</v>
      </c>
    </row>
    <row customHeight="1" ht="30" r="28" s="349">
      <c r="A28" s="613" t="n">
        <v>0</v>
      </c>
      <c r="B28" s="640" t="inlineStr">
        <is>
          <t>volume-weighted average of the maturity
that has passed since the loan was granted (seasoning)
section 28 para. 1 no. 11</t>
        </is>
      </c>
      <c r="C28" s="636" t="inlineStr">
        <is>
          <t>years</t>
        </is>
      </c>
      <c r="D28" s="634" t="n">
        <v>4.51</v>
      </c>
      <c r="E28" s="635" t="n">
        <v>4.26</v>
      </c>
    </row>
    <row customHeight="1" ht="30" r="29" s="349">
      <c r="A29" s="613" t="n">
        <v>0</v>
      </c>
      <c r="B29" s="640" t="inlineStr">
        <is>
          <t>average loan-to-value ratio, weighted using the mortgage lending value
section 28 para. 2 no. 3</t>
        </is>
      </c>
      <c r="C29" s="636" t="inlineStr">
        <is>
          <t>%</t>
        </is>
      </c>
      <c r="D29" s="634" t="n">
        <v>56.19</v>
      </c>
      <c r="E29" s="635" t="n">
        <v>56.35</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656.1</v>
      </c>
      <c r="E34" s="649" t="n">
        <v>738.1</v>
      </c>
    </row>
    <row customHeight="1" ht="20.1" r="35" s="349">
      <c r="A35" s="613" t="n">
        <v>1</v>
      </c>
      <c r="B35" s="624" t="inlineStr">
        <is>
          <t>thereof percentage share of fixed-rate Pfandbriefe
section 28 para. 1 no. 9</t>
        </is>
      </c>
      <c r="C35" s="625" t="inlineStr">
        <is>
          <t>%</t>
        </is>
      </c>
      <c r="D35" s="626" t="n">
        <v>100</v>
      </c>
      <c r="E35" s="627" t="n">
        <v>100</v>
      </c>
    </row>
    <row customHeight="1" ht="8.1" r="36" s="349">
      <c r="A36" s="613" t="n">
        <v>1</v>
      </c>
      <c r="B36" s="628" t="n"/>
      <c r="C36" s="375" t="n"/>
      <c r="D36" s="375" t="n"/>
      <c r="E36" s="629" t="n"/>
    </row>
    <row customHeight="1" ht="15.95" r="37" s="349">
      <c r="A37" s="613" t="n">
        <v>1</v>
      </c>
      <c r="B37" s="630" t="inlineStr">
        <is>
          <t>Cover Pool</t>
        </is>
      </c>
      <c r="C37" s="650" t="inlineStr">
        <is>
          <t>(€ mn.)</t>
        </is>
      </c>
      <c r="D37" s="648" t="n">
        <v>969.424725</v>
      </c>
      <c r="E37" s="649" t="n">
        <v>952.0965170000001</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92.98999999999999</v>
      </c>
      <c r="E41" s="635" t="n">
        <v>99.41</v>
      </c>
    </row>
    <row customHeight="1" ht="12.75" r="42" s="349">
      <c r="A42" s="613" t="n">
        <v>1</v>
      </c>
      <c r="B42" s="637" t="inlineStr">
        <is>
          <t>Net present value pursuant to 
§ 6 of the Pfandbrief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0</v>
      </c>
      <c r="E51" s="635" t="n">
        <v>0</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Pfandbrief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zeroHeight="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21.07.2022</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2022</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6</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HANO</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Sparkasse Hannover</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D</t>
        </is>
      </c>
      <c r="D19" s="670" t="n"/>
      <c r="E19" s="670" t="n"/>
      <c r="F19" s="684" t="n"/>
      <c r="G19" s="670" t="n"/>
      <c r="H19" s="670" t="n"/>
      <c r="I19" s="670" t="n"/>
    </row>
    <row customHeight="1" ht="15" r="20" s="349">
      <c r="B20" s="665" t="inlineStr">
        <is>
          <t>KzRbwBerO</t>
        </is>
      </c>
      <c r="C20" s="676" t="inlineStr">
        <is>
          <t>D</t>
        </is>
      </c>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10</v>
      </c>
      <c r="E11" s="425" t="n">
        <v>273.612307</v>
      </c>
      <c r="F11" s="424" t="n">
        <v>0</v>
      </c>
      <c r="G11" s="425" t="n">
        <v>282.939805</v>
      </c>
    </row>
    <row customHeight="1" ht="12.8" r="12" s="349">
      <c r="A12" s="365" t="n">
        <v>0</v>
      </c>
      <c r="B12" s="422" t="inlineStr">
        <is>
          <t>&gt; 0,5 years and &lt;= 1 year</t>
        </is>
      </c>
      <c r="C12" s="423" t="n"/>
      <c r="D12" s="424" t="n">
        <v>30</v>
      </c>
      <c r="E12" s="425" t="n">
        <v>54.247449</v>
      </c>
      <c r="F12" s="424" t="n">
        <v>0</v>
      </c>
      <c r="G12" s="425" t="n">
        <v>55.322736</v>
      </c>
    </row>
    <row customHeight="1" ht="12.8" r="13" s="349">
      <c r="A13" s="365" t="n">
        <v>0</v>
      </c>
      <c r="B13" s="422" t="inlineStr">
        <is>
          <t>&gt; 1  year and &lt;= 1,5 years</t>
        </is>
      </c>
      <c r="C13" s="423" t="n"/>
      <c r="D13" s="424" t="n">
        <v>150</v>
      </c>
      <c r="E13" s="425" t="n">
        <v>51.344428</v>
      </c>
      <c r="F13" s="424" t="n">
        <v>10</v>
      </c>
      <c r="G13" s="425" t="n">
        <v>58.56844400000001</v>
      </c>
    </row>
    <row customHeight="1" ht="12.8" r="14" s="349">
      <c r="A14" s="365" t="n">
        <v>0</v>
      </c>
      <c r="B14" s="422" t="inlineStr">
        <is>
          <t>&gt; 1,5 years and &lt;= 2 years</t>
        </is>
      </c>
      <c r="C14" s="422" t="n"/>
      <c r="D14" s="426" t="n">
        <v>150</v>
      </c>
      <c r="E14" s="427" t="n">
        <v>71.34610400000001</v>
      </c>
      <c r="F14" s="426" t="n">
        <v>30</v>
      </c>
      <c r="G14" s="427" t="n">
        <v>51.42738</v>
      </c>
    </row>
    <row customHeight="1" ht="12.8" r="15" s="349">
      <c r="A15" s="365" t="n">
        <v>0</v>
      </c>
      <c r="B15" s="422" t="inlineStr">
        <is>
          <t>&gt; 2 years and &lt;= 3 years</t>
        </is>
      </c>
      <c r="C15" s="422" t="n"/>
      <c r="D15" s="426" t="n">
        <v>150</v>
      </c>
      <c r="E15" s="427" t="n">
        <v>132.408147</v>
      </c>
      <c r="F15" s="426" t="n">
        <v>300</v>
      </c>
      <c r="G15" s="427" t="n">
        <v>103.61873</v>
      </c>
    </row>
    <row customHeight="1" ht="12.8" r="16" s="349">
      <c r="A16" s="365" t="n">
        <v>0</v>
      </c>
      <c r="B16" s="422" t="inlineStr">
        <is>
          <t>&gt; 3 years and &lt;= 4 years</t>
        </is>
      </c>
      <c r="C16" s="422" t="n"/>
      <c r="D16" s="426" t="n">
        <v>248</v>
      </c>
      <c r="E16" s="427" t="n">
        <v>130.51793</v>
      </c>
      <c r="F16" s="426" t="n">
        <v>150</v>
      </c>
      <c r="G16" s="427" t="n">
        <v>122.862508</v>
      </c>
    </row>
    <row customHeight="1" ht="12.8" r="17" s="349">
      <c r="A17" s="365" t="n">
        <v>0</v>
      </c>
      <c r="B17" s="422" t="inlineStr">
        <is>
          <t>&gt; 4 years and &lt;= 5 years</t>
        </is>
      </c>
      <c r="C17" s="422" t="n"/>
      <c r="D17" s="426" t="n">
        <v>205</v>
      </c>
      <c r="E17" s="427" t="n">
        <v>125.659176</v>
      </c>
      <c r="F17" s="426" t="n">
        <v>248</v>
      </c>
      <c r="G17" s="427" t="n">
        <v>121.458014</v>
      </c>
    </row>
    <row customHeight="1" ht="12.8" r="18" s="349">
      <c r="A18" s="365" t="n">
        <v>0</v>
      </c>
      <c r="B18" s="422" t="inlineStr">
        <is>
          <t>&gt; 5 years and &lt;= 10 years</t>
        </is>
      </c>
      <c r="C18" s="423" t="n"/>
      <c r="D18" s="424" t="n">
        <v>668.6</v>
      </c>
      <c r="E18" s="425" t="n">
        <v>795.914097</v>
      </c>
      <c r="F18" s="424" t="n">
        <v>663.6</v>
      </c>
      <c r="G18" s="425" t="n">
        <v>599.4057750000001</v>
      </c>
    </row>
    <row customHeight="1" ht="12.8" r="19" s="349">
      <c r="A19" s="365" t="n">
        <v>0</v>
      </c>
      <c r="B19" s="422" t="inlineStr">
        <is>
          <t>&gt; 10 years</t>
        </is>
      </c>
      <c r="C19" s="423" t="n"/>
      <c r="D19" s="424" t="n">
        <v>46</v>
      </c>
      <c r="E19" s="425" t="n">
        <v>764.6804490000001</v>
      </c>
      <c r="F19" s="424" t="n">
        <v>56</v>
      </c>
      <c r="G19" s="425" t="n">
        <v>612.020043</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v>80</v>
      </c>
      <c r="E24" s="425" t="n">
        <v>123.078296</v>
      </c>
      <c r="F24" s="424" t="n">
        <v>10</v>
      </c>
      <c r="G24" s="425" t="n">
        <v>228.210528</v>
      </c>
    </row>
    <row customHeight="1" ht="12.8" r="25" s="349">
      <c r="A25" s="365" t="n">
        <v>1</v>
      </c>
      <c r="B25" s="422" t="inlineStr">
        <is>
          <t>&gt; 0,5 years and &lt;= 1 year</t>
        </is>
      </c>
      <c r="C25" s="423" t="n"/>
      <c r="D25" s="424" t="n">
        <v>40</v>
      </c>
      <c r="E25" s="425" t="n">
        <v>33.879326</v>
      </c>
      <c r="F25" s="424" t="n">
        <v>87</v>
      </c>
      <c r="G25" s="425" t="n">
        <v>22.676348</v>
      </c>
    </row>
    <row customHeight="1" ht="12.8" r="26" s="349">
      <c r="A26" s="365" t="n">
        <v>1</v>
      </c>
      <c r="B26" s="422" t="inlineStr">
        <is>
          <t>&gt; 1  year and &lt;= 1,5 years</t>
        </is>
      </c>
      <c r="C26" s="423" t="n"/>
      <c r="D26" s="424" t="n">
        <v>0</v>
      </c>
      <c r="E26" s="425" t="n">
        <v>28.175326</v>
      </c>
      <c r="F26" s="424" t="n">
        <v>70</v>
      </c>
      <c r="G26" s="425" t="n">
        <v>20.236715</v>
      </c>
    </row>
    <row customHeight="1" ht="12.8" r="27" s="349">
      <c r="A27" s="365" t="n">
        <v>1</v>
      </c>
      <c r="B27" s="422" t="inlineStr">
        <is>
          <t>&gt; 1,5 years and &lt;= 2 years</t>
        </is>
      </c>
      <c r="C27" s="422" t="n"/>
      <c r="D27" s="426" t="n">
        <v>0</v>
      </c>
      <c r="E27" s="427" t="n">
        <v>39.029756</v>
      </c>
      <c r="F27" s="426" t="n">
        <v>40</v>
      </c>
      <c r="G27" s="427" t="n">
        <v>22.280763</v>
      </c>
    </row>
    <row customHeight="1" ht="12.8" r="28" s="349">
      <c r="A28" s="365" t="n">
        <v>1</v>
      </c>
      <c r="B28" s="422" t="inlineStr">
        <is>
          <t>&gt; 2 years and &lt;= 3 years</t>
        </is>
      </c>
      <c r="C28" s="422" t="n"/>
      <c r="D28" s="426" t="n">
        <v>285</v>
      </c>
      <c r="E28" s="427" t="n">
        <v>58.909352</v>
      </c>
      <c r="F28" s="426" t="n">
        <v>0</v>
      </c>
      <c r="G28" s="427" t="n">
        <v>63.987717</v>
      </c>
    </row>
    <row customHeight="1" ht="12.8" r="29" s="349">
      <c r="A29" s="365" t="n">
        <v>1</v>
      </c>
      <c r="B29" s="422" t="inlineStr">
        <is>
          <t>&gt; 3 years and &lt;= 4 years</t>
        </is>
      </c>
      <c r="C29" s="422" t="n"/>
      <c r="D29" s="426" t="n">
        <v>0</v>
      </c>
      <c r="E29" s="427" t="n">
        <v>47.804314</v>
      </c>
      <c r="F29" s="426" t="n">
        <v>285</v>
      </c>
      <c r="G29" s="427" t="n">
        <v>55.722323</v>
      </c>
    </row>
    <row customHeight="1" ht="12.8" r="30" s="349">
      <c r="A30" s="365" t="n">
        <v>1</v>
      </c>
      <c r="B30" s="422" t="inlineStr">
        <is>
          <t>&gt; 4 years and &lt;= 5 years</t>
        </is>
      </c>
      <c r="C30" s="422" t="n"/>
      <c r="D30" s="426" t="n">
        <v>13</v>
      </c>
      <c r="E30" s="427" t="n">
        <v>64.894666</v>
      </c>
      <c r="F30" s="426" t="n">
        <v>0</v>
      </c>
      <c r="G30" s="427" t="n">
        <v>44.587734</v>
      </c>
    </row>
    <row customHeight="1" ht="12.8" r="31" s="349">
      <c r="A31" s="365" t="n">
        <v>1</v>
      </c>
      <c r="B31" s="422" t="inlineStr">
        <is>
          <t>&gt; 5 years and &lt;= 10 years</t>
        </is>
      </c>
      <c r="C31" s="423" t="n"/>
      <c r="D31" s="424" t="n">
        <v>130</v>
      </c>
      <c r="E31" s="425" t="n">
        <v>286.414725</v>
      </c>
      <c r="F31" s="424" t="n">
        <v>138</v>
      </c>
      <c r="G31" s="425" t="n">
        <v>227.496636</v>
      </c>
    </row>
    <row customHeight="1" ht="12.8" r="32" s="349">
      <c r="A32" s="365" t="n">
        <v>1</v>
      </c>
      <c r="B32" s="422" t="inlineStr">
        <is>
          <t>&gt; 10 years</t>
        </is>
      </c>
      <c r="C32" s="423" t="n"/>
      <c r="D32" s="426" t="n">
        <v>108.1</v>
      </c>
      <c r="E32" s="427" t="n">
        <v>287.238963</v>
      </c>
      <c r="F32" s="426" t="n">
        <v>108.1</v>
      </c>
      <c r="G32" s="427" t="n">
        <v>266.897751</v>
      </c>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1420.16648</v>
      </c>
      <c r="E9" s="438" t="n">
        <v>1186.1812</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341.836125</v>
      </c>
      <c r="E10" s="440" t="n">
        <v>286.423838</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389.285878</v>
      </c>
      <c r="E11" s="440" t="n">
        <v>356.838524</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159.441605</v>
      </c>
      <c r="E12" s="440" t="n">
        <v>101.179874</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216.366644</v>
      </c>
      <c r="E21" s="425" t="n">
        <v>130.51636</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453.9998400000001</v>
      </c>
      <c r="E22" s="440" t="n">
        <v>524.5026</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299.058242</v>
      </c>
      <c r="E23" s="446" t="n">
        <v>297.077557</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301.042752</v>
      </c>
      <c r="H16" s="490" t="n">
        <v>1075.942359</v>
      </c>
      <c r="I16" s="490" t="n">
        <v>485.356929</v>
      </c>
      <c r="J16" s="490" t="n">
        <v>0</v>
      </c>
      <c r="K16" s="490" t="n">
        <v>0</v>
      </c>
      <c r="L16" s="490">
        <f>SUM(M16:R16)</f>
        <v/>
      </c>
      <c r="M16" s="490" t="n">
        <v>207.253987</v>
      </c>
      <c r="N16" s="490" t="n">
        <v>51.096629</v>
      </c>
      <c r="O16" s="490" t="n">
        <v>23.486098</v>
      </c>
      <c r="P16" s="490" t="n">
        <v>166.551333</v>
      </c>
      <c r="Q16" s="490" t="n">
        <v>0</v>
      </c>
      <c r="R16" s="490" t="n">
        <v>0</v>
      </c>
      <c r="S16" s="491" t="n">
        <v>0</v>
      </c>
      <c r="T16" s="490" t="n">
        <v>0</v>
      </c>
    </row>
    <row customHeight="1" ht="12.75" r="17" s="349">
      <c r="B17" s="348" t="n"/>
      <c r="C17" s="484" t="n"/>
      <c r="D17" s="484">
        <f>"year "&amp;(AktJahr-1)</f>
        <v/>
      </c>
      <c r="E17" s="492">
        <f>F17+L17</f>
        <v/>
      </c>
      <c r="F17" s="492">
        <f>SUM(G17:K17)</f>
        <v/>
      </c>
      <c r="G17" s="492" t="n">
        <v>232.125452</v>
      </c>
      <c r="H17" s="492" t="n">
        <v>887.5115350000001</v>
      </c>
      <c r="I17" s="492" t="n">
        <v>450.804754</v>
      </c>
      <c r="J17" s="492" t="n">
        <v>0</v>
      </c>
      <c r="K17" s="492" t="n">
        <v>0</v>
      </c>
      <c r="L17" s="492">
        <f>SUM(M17:R17)</f>
        <v/>
      </c>
      <c r="M17" s="492" t="n">
        <v>159.051689</v>
      </c>
      <c r="N17" s="492" t="n">
        <v>48.975146</v>
      </c>
      <c r="O17" s="492" t="n">
        <v>14.17679</v>
      </c>
      <c r="P17" s="492" t="n">
        <v>137.978069</v>
      </c>
      <c r="Q17" s="492" t="n">
        <v>0</v>
      </c>
      <c r="R17" s="492" t="n">
        <v>0</v>
      </c>
      <c r="S17" s="493" t="n">
        <v>0</v>
      </c>
      <c r="T17" s="492" t="n">
        <v>0</v>
      </c>
    </row>
    <row customHeight="1" ht="12.8" r="18" s="349">
      <c r="B18" s="361" t="inlineStr">
        <is>
          <t>DE</t>
        </is>
      </c>
      <c r="C18" s="488" t="inlineStr">
        <is>
          <t>Germany</t>
        </is>
      </c>
      <c r="D18" s="489">
        <f>$D$16</f>
        <v/>
      </c>
      <c r="E18" s="490">
        <f>F18+L18</f>
        <v/>
      </c>
      <c r="F18" s="490">
        <f>SUM(G18:K18)</f>
        <v/>
      </c>
      <c r="G18" s="490" t="n">
        <v>301.042752</v>
      </c>
      <c r="H18" s="490" t="n">
        <v>1075.942359</v>
      </c>
      <c r="I18" s="490" t="n">
        <v>485.356929</v>
      </c>
      <c r="J18" s="490" t="n">
        <v>0</v>
      </c>
      <c r="K18" s="490" t="n">
        <v>0</v>
      </c>
      <c r="L18" s="490">
        <f>SUM(M18:R18)</f>
        <v/>
      </c>
      <c r="M18" s="490" t="n">
        <v>207.253987</v>
      </c>
      <c r="N18" s="490" t="n">
        <v>51.096629</v>
      </c>
      <c r="O18" s="490" t="n">
        <v>23.486098</v>
      </c>
      <c r="P18" s="490" t="n">
        <v>166.551333</v>
      </c>
      <c r="Q18" s="490" t="n">
        <v>0</v>
      </c>
      <c r="R18" s="490" t="n">
        <v>0</v>
      </c>
      <c r="S18" s="491" t="n">
        <v>0</v>
      </c>
      <c r="T18" s="490" t="n">
        <v>0</v>
      </c>
    </row>
    <row customHeight="1" ht="12.8" r="19" s="349">
      <c r="B19" s="348" t="n"/>
      <c r="C19" s="484" t="n"/>
      <c r="D19" s="484">
        <f>$D$17</f>
        <v/>
      </c>
      <c r="E19" s="492">
        <f>F19+L19</f>
        <v/>
      </c>
      <c r="F19" s="492">
        <f>SUM(G19:K19)</f>
        <v/>
      </c>
      <c r="G19" s="492" t="n">
        <v>232.125452</v>
      </c>
      <c r="H19" s="492" t="n">
        <v>887.5115350000001</v>
      </c>
      <c r="I19" s="492" t="n">
        <v>450.804754</v>
      </c>
      <c r="J19" s="492" t="n">
        <v>0</v>
      </c>
      <c r="K19" s="492" t="n">
        <v>0</v>
      </c>
      <c r="L19" s="492">
        <f>SUM(M19:R19)</f>
        <v/>
      </c>
      <c r="M19" s="492" t="n">
        <v>159.051689</v>
      </c>
      <c r="N19" s="492" t="n">
        <v>48.975146</v>
      </c>
      <c r="O19" s="492" t="n">
        <v>14.17679</v>
      </c>
      <c r="P19" s="492" t="n">
        <v>137.978069</v>
      </c>
      <c r="Q19" s="492" t="n">
        <v>0</v>
      </c>
      <c r="R19" s="492" t="n">
        <v>0</v>
      </c>
      <c r="S19" s="493" t="n">
        <v>0</v>
      </c>
      <c r="T19" s="492" t="n">
        <v>0</v>
      </c>
    </row>
    <row customHeight="1" ht="12.8" r="20" s="349">
      <c r="B20" s="494" t="inlineStr">
        <is>
          <t>HR</t>
        </is>
      </c>
      <c r="C20" s="488" t="inlineStr">
        <is>
          <t>Croatia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AT</t>
        </is>
      </c>
      <c r="C22" s="488" t="inlineStr">
        <is>
          <t>Austria</t>
        </is>
      </c>
      <c r="D22" s="489">
        <f>$D$16</f>
        <v/>
      </c>
      <c r="E22" s="490">
        <f>F22+L22</f>
        <v/>
      </c>
      <c r="F22" s="490">
        <f>SUM(G22:K22)</f>
        <v/>
      </c>
      <c r="G22" s="490" t="n">
        <v>0</v>
      </c>
      <c r="H22" s="490" t="n">
        <v>0</v>
      </c>
      <c r="I22" s="490" t="n">
        <v>0</v>
      </c>
      <c r="J22" s="490" t="n">
        <v>0</v>
      </c>
      <c r="K22" s="490" t="n">
        <v>0</v>
      </c>
      <c r="L22" s="490">
        <f>SUM(M22:R22)</f>
        <v/>
      </c>
      <c r="M22" s="490" t="n">
        <v>0</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0</v>
      </c>
      <c r="N23" s="492" t="n">
        <v>0</v>
      </c>
      <c r="O23" s="492" t="n">
        <v>0</v>
      </c>
      <c r="P23" s="492" t="n">
        <v>0</v>
      </c>
      <c r="Q23" s="492" t="n">
        <v>0</v>
      </c>
      <c r="R23" s="492" t="n">
        <v>0</v>
      </c>
      <c r="S23" s="493" t="n">
        <v>0</v>
      </c>
      <c r="T23" s="492" t="n">
        <v>0</v>
      </c>
    </row>
    <row customHeight="1" ht="12.8" r="24" s="349">
      <c r="B24" s="494" t="inlineStr">
        <is>
          <t>BE</t>
        </is>
      </c>
      <c r="C24" s="488" t="inlineStr">
        <is>
          <t>Belgium</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BG</t>
        </is>
      </c>
      <c r="C26" s="488" t="inlineStr">
        <is>
          <t>Bulgaria</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CY</t>
        </is>
      </c>
      <c r="C28" s="488" t="inlineStr">
        <is>
          <t>Cyprus</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CZ</t>
        </is>
      </c>
      <c r="C30" s="488" t="inlineStr">
        <is>
          <t>Czech Republic</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DK</t>
        </is>
      </c>
      <c r="C32" s="488" t="inlineStr">
        <is>
          <t>Denmark</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EE</t>
        </is>
      </c>
      <c r="C34" s="488" t="inlineStr">
        <is>
          <t>Estonia</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FI</t>
        </is>
      </c>
      <c r="C36" s="488" t="inlineStr">
        <is>
          <t>Finland</t>
        </is>
      </c>
      <c r="D36" s="489">
        <f>$D$16</f>
        <v/>
      </c>
      <c r="E36" s="490">
        <f>F36+L36</f>
        <v/>
      </c>
      <c r="F36" s="490">
        <f>SUM(G36:K36)</f>
        <v/>
      </c>
      <c r="G36" s="490" t="n">
        <v>0</v>
      </c>
      <c r="H36" s="490" t="n">
        <v>0</v>
      </c>
      <c r="I36" s="490" t="n">
        <v>0</v>
      </c>
      <c r="J36" s="490" t="n">
        <v>0</v>
      </c>
      <c r="K36" s="490" t="n">
        <v>0</v>
      </c>
      <c r="L36" s="490">
        <f>SUM(M36:R36)</f>
        <v/>
      </c>
      <c r="M36" s="490" t="n">
        <v>0</v>
      </c>
      <c r="N36" s="490" t="n">
        <v>0</v>
      </c>
      <c r="O36" s="490" t="n">
        <v>0</v>
      </c>
      <c r="P36" s="490" t="n">
        <v>0</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0</v>
      </c>
      <c r="N37" s="492" t="n">
        <v>0</v>
      </c>
      <c r="O37" s="492" t="n">
        <v>0</v>
      </c>
      <c r="P37" s="492" t="n">
        <v>0</v>
      </c>
      <c r="Q37" s="492" t="n">
        <v>0</v>
      </c>
      <c r="R37" s="492" t="n">
        <v>0</v>
      </c>
      <c r="S37" s="493" t="n">
        <v>0</v>
      </c>
      <c r="T37" s="492" t="n">
        <v>0</v>
      </c>
    </row>
    <row customHeight="1" ht="12.8" r="38" s="349">
      <c r="B38" s="361" t="inlineStr">
        <is>
          <t>FR</t>
        </is>
      </c>
      <c r="C38" s="488" t="inlineStr">
        <is>
          <t>France</t>
        </is>
      </c>
      <c r="D38" s="489">
        <f>$D$16</f>
        <v/>
      </c>
      <c r="E38" s="490">
        <f>F38+L38</f>
        <v/>
      </c>
      <c r="F38" s="490">
        <f>SUM(G38:K38)</f>
        <v/>
      </c>
      <c r="G38" s="490" t="n">
        <v>0</v>
      </c>
      <c r="H38" s="490" t="n">
        <v>0</v>
      </c>
      <c r="I38" s="490" t="n">
        <v>0</v>
      </c>
      <c r="J38" s="490" t="n">
        <v>0</v>
      </c>
      <c r="K38" s="490" t="n">
        <v>0</v>
      </c>
      <c r="L38" s="490">
        <f>SUM(M38:R38)</f>
        <v/>
      </c>
      <c r="M38" s="490" t="n">
        <v>0</v>
      </c>
      <c r="N38" s="490" t="n">
        <v>0</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0</v>
      </c>
      <c r="N39" s="492" t="n">
        <v>0</v>
      </c>
      <c r="O39" s="492" t="n">
        <v>0</v>
      </c>
      <c r="P39" s="492" t="n">
        <v>0</v>
      </c>
      <c r="Q39" s="492" t="n">
        <v>0</v>
      </c>
      <c r="R39" s="492" t="n">
        <v>0</v>
      </c>
      <c r="S39" s="493" t="n">
        <v>0</v>
      </c>
      <c r="T39" s="492" t="n">
        <v>0</v>
      </c>
    </row>
    <row customHeight="1" ht="12.8" r="40" s="349">
      <c r="B40" s="361" t="inlineStr">
        <is>
          <t>GB</t>
        </is>
      </c>
      <c r="C40" s="488" t="inlineStr">
        <is>
          <t>Great Britain</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GR</t>
        </is>
      </c>
      <c r="C42" s="488" t="inlineStr">
        <is>
          <t>Greece</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HU</t>
        </is>
      </c>
      <c r="C44" s="488" t="inlineStr">
        <is>
          <t>Hungary</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IE</t>
        </is>
      </c>
      <c r="C46" s="488" t="inlineStr">
        <is>
          <t>Ireland</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IT</t>
        </is>
      </c>
      <c r="C48" s="488" t="inlineStr">
        <is>
          <t>Italy</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LV</t>
        </is>
      </c>
      <c r="C50" s="488" t="inlineStr">
        <is>
          <t>Latvia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LT</t>
        </is>
      </c>
      <c r="C52" s="488" t="inlineStr">
        <is>
          <t>Lithuania</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LU</t>
        </is>
      </c>
      <c r="C54" s="488" t="inlineStr">
        <is>
          <t>Luxembourg</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MT</t>
        </is>
      </c>
      <c r="C56" s="488" t="inlineStr">
        <is>
          <t>Malta</t>
        </is>
      </c>
      <c r="D56" s="489">
        <f>$D$16</f>
        <v/>
      </c>
      <c r="E56" s="490">
        <f>F56+L56</f>
        <v/>
      </c>
      <c r="F56" s="490">
        <f>SUM(G56:K56)</f>
        <v/>
      </c>
      <c r="G56" s="490" t="n">
        <v>0</v>
      </c>
      <c r="H56" s="490" t="n">
        <v>0</v>
      </c>
      <c r="I56" s="490" t="n">
        <v>0</v>
      </c>
      <c r="J56" s="490" t="n">
        <v>0</v>
      </c>
      <c r="K56" s="490" t="n">
        <v>0</v>
      </c>
      <c r="L56" s="490">
        <f>SUM(M56:R56)</f>
        <v/>
      </c>
      <c r="M56" s="490" t="n">
        <v>0</v>
      </c>
      <c r="N56" s="490" t="n">
        <v>0</v>
      </c>
      <c r="O56" s="490" t="n">
        <v>0</v>
      </c>
      <c r="P56" s="490" t="n">
        <v>0</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0</v>
      </c>
      <c r="N57" s="492" t="n">
        <v>0</v>
      </c>
      <c r="O57" s="492" t="n">
        <v>0</v>
      </c>
      <c r="P57" s="492" t="n">
        <v>0</v>
      </c>
      <c r="Q57" s="492" t="n">
        <v>0</v>
      </c>
      <c r="R57" s="492" t="n">
        <v>0</v>
      </c>
      <c r="S57" s="493" t="n">
        <v>0</v>
      </c>
      <c r="T57" s="492" t="n">
        <v>0</v>
      </c>
    </row>
    <row customHeight="1" ht="12.8" r="58" s="349">
      <c r="B58" s="361" t="inlineStr">
        <is>
          <t>NL</t>
        </is>
      </c>
      <c r="C58" s="488" t="inlineStr">
        <is>
          <t>Netherlands</t>
        </is>
      </c>
      <c r="D58" s="489">
        <f>$D$16</f>
        <v/>
      </c>
      <c r="E58" s="490">
        <f>F58+L58</f>
        <v/>
      </c>
      <c r="F58" s="490">
        <f>SUM(G58:K58)</f>
        <v/>
      </c>
      <c r="G58" s="490" t="n">
        <v>0</v>
      </c>
      <c r="H58" s="490" t="n">
        <v>0</v>
      </c>
      <c r="I58" s="490" t="n">
        <v>0</v>
      </c>
      <c r="J58" s="490" t="n">
        <v>0</v>
      </c>
      <c r="K58" s="490" t="n">
        <v>0</v>
      </c>
      <c r="L58" s="490">
        <f>SUM(M58:R58)</f>
        <v/>
      </c>
      <c r="M58" s="490" t="n">
        <v>0</v>
      </c>
      <c r="N58" s="490" t="n">
        <v>0</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PL</t>
        </is>
      </c>
      <c r="C60" s="488" t="inlineStr">
        <is>
          <t>Poland</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PT</t>
        </is>
      </c>
      <c r="C62" s="488" t="inlineStr">
        <is>
          <t>Portugal</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RO</t>
        </is>
      </c>
      <c r="C64" s="488" t="inlineStr">
        <is>
          <t>Romania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SK</t>
        </is>
      </c>
      <c r="C66" s="488" t="inlineStr">
        <is>
          <t>Slovakia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SI</t>
        </is>
      </c>
      <c r="C68" s="488" t="inlineStr">
        <is>
          <t>Slovenia</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ES</t>
        </is>
      </c>
      <c r="C70" s="488" t="inlineStr">
        <is>
          <t>Spain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SE</t>
        </is>
      </c>
      <c r="C72" s="488" t="inlineStr">
        <is>
          <t>Sweden</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CA</t>
        </is>
      </c>
      <c r="C74" s="488" t="inlineStr">
        <is>
          <t>Canada</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IS</t>
        </is>
      </c>
      <c r="C76" s="488" t="inlineStr">
        <is>
          <t>Iceland</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JP</t>
        </is>
      </c>
      <c r="C78" s="488" t="inlineStr">
        <is>
          <t>Japan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LI</t>
        </is>
      </c>
      <c r="C80" s="488" t="inlineStr">
        <is>
          <t>Liechtenstein</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NO</t>
        </is>
      </c>
      <c r="C82" s="488" t="inlineStr">
        <is>
          <t>Norway</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CH</t>
        </is>
      </c>
      <c r="C84" s="488" t="inlineStr">
        <is>
          <t>Switzerland</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US</t>
        </is>
      </c>
      <c r="C86" s="488" t="inlineStr">
        <is>
          <t>USA</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$c</t>
        </is>
      </c>
      <c r="C88" s="488" t="inlineStr">
        <is>
          <t>other OECD-States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$i</t>
        </is>
      </c>
      <c r="C90" s="488" t="inlineStr">
        <is>
          <t>EU 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B92" t="inlineStr">
        <is>
          <t>$u</t>
        </is>
      </c>
      <c r="C92" s="410" t="inlineStr">
        <is>
          <t>other states/institutions</t>
        </is>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0</v>
      </c>
      <c r="H12" s="490" t="n">
        <v>65</v>
      </c>
      <c r="I12" s="490" t="n">
        <v>609.2069620000001</v>
      </c>
      <c r="J12" s="534" t="n">
        <v>106.158725</v>
      </c>
      <c r="K12" s="533" t="n">
        <v>0</v>
      </c>
      <c r="L12" s="490" t="n">
        <v>0</v>
      </c>
      <c r="M12" s="490" t="n">
        <v>189.059038</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0</v>
      </c>
      <c r="H13" s="539" t="n">
        <v>25</v>
      </c>
      <c r="I13" s="539" t="n">
        <v>671.516895</v>
      </c>
      <c r="J13" s="540" t="n">
        <v>71.70961800000001</v>
      </c>
      <c r="K13" s="538" t="n">
        <v>0</v>
      </c>
      <c r="L13" s="539" t="n">
        <v>0</v>
      </c>
      <c r="M13" s="539" t="n">
        <v>183.870004</v>
      </c>
      <c r="N13" s="541" t="n">
        <v>0</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v>0</v>
      </c>
      <c r="G14" s="533" t="n">
        <v>0</v>
      </c>
      <c r="H14" s="490" t="n">
        <v>65</v>
      </c>
      <c r="I14" s="490" t="n">
        <v>609.2069620000001</v>
      </c>
      <c r="J14" s="534" t="n">
        <v>106.158725</v>
      </c>
      <c r="K14" s="533" t="n">
        <v>0</v>
      </c>
      <c r="L14" s="490" t="n">
        <v>0</v>
      </c>
      <c r="M14" s="490" t="n">
        <v>189.059038</v>
      </c>
      <c r="N14" s="535" t="n">
        <v>0</v>
      </c>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0</v>
      </c>
      <c r="G15" s="538" t="n">
        <v>0</v>
      </c>
      <c r="H15" s="539" t="n">
        <v>25</v>
      </c>
      <c r="I15" s="539" t="n">
        <v>671.516895</v>
      </c>
      <c r="J15" s="540" t="n">
        <v>71.70961800000001</v>
      </c>
      <c r="K15" s="538" t="n">
        <v>0</v>
      </c>
      <c r="L15" s="539" t="n">
        <v>0</v>
      </c>
      <c r="M15" s="539" t="n">
        <v>183.870004</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HR</t>
        </is>
      </c>
      <c r="C16" s="488" t="inlineStr">
        <is>
          <t>Croatia</t>
        </is>
      </c>
      <c r="D16" s="489">
        <f>$D$12</f>
        <v/>
      </c>
      <c r="E16" s="531">
        <f>SUM(G16:N16)</f>
        <v/>
      </c>
      <c r="F16" s="537" t="n">
        <v>0</v>
      </c>
      <c r="G16" s="533" t="n">
        <v>0</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0</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AT</t>
        </is>
      </c>
      <c r="C18" s="488" t="inlineStr">
        <is>
          <t>Austria</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BE</t>
        </is>
      </c>
      <c r="C20" s="488" t="inlineStr">
        <is>
          <t>Belgium</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BG</t>
        </is>
      </c>
      <c r="C22" s="488" t="inlineStr">
        <is>
          <t>Bulgaria</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CY</t>
        </is>
      </c>
      <c r="C24" s="488" t="inlineStr">
        <is>
          <t>Cyprus</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CZ</t>
        </is>
      </c>
      <c r="C26" s="488" t="inlineStr">
        <is>
          <t>Czech Republic</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DK</t>
        </is>
      </c>
      <c r="C28" s="488" t="inlineStr">
        <is>
          <t>Denmark</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EE</t>
        </is>
      </c>
      <c r="C30" s="488" t="inlineStr">
        <is>
          <t>Estonia</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FI</t>
        </is>
      </c>
      <c r="C32" s="488" t="inlineStr">
        <is>
          <t>Finland</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FR</t>
        </is>
      </c>
      <c r="C34" s="488" t="inlineStr">
        <is>
          <t>France</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GB</t>
        </is>
      </c>
      <c r="C36" s="488" t="inlineStr">
        <is>
          <t>Great Britain</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GR</t>
        </is>
      </c>
      <c r="C38" s="488" t="inlineStr">
        <is>
          <t>Greece</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HU</t>
        </is>
      </c>
      <c r="C40" s="488" t="inlineStr">
        <is>
          <t>Hungary</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IE</t>
        </is>
      </c>
      <c r="C42" s="488" t="inlineStr">
        <is>
          <t>Ireland</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IT</t>
        </is>
      </c>
      <c r="C44" s="488" t="inlineStr">
        <is>
          <t>Italy</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LV</t>
        </is>
      </c>
      <c r="C46" s="488" t="inlineStr">
        <is>
          <t>Latvia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LT</t>
        </is>
      </c>
      <c r="C48" s="488" t="inlineStr">
        <is>
          <t>Lithuania</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LU</t>
        </is>
      </c>
      <c r="C50" s="488" t="inlineStr">
        <is>
          <t>Luxembourg</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MT</t>
        </is>
      </c>
      <c r="C52" s="488" t="inlineStr">
        <is>
          <t>Malta</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NL</t>
        </is>
      </c>
      <c r="C54" s="488" t="inlineStr">
        <is>
          <t>Netherlands</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PL</t>
        </is>
      </c>
      <c r="C56" s="488" t="inlineStr">
        <is>
          <t>Poland</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PT</t>
        </is>
      </c>
      <c r="C58" s="488" t="inlineStr">
        <is>
          <t>Portugal</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RO</t>
        </is>
      </c>
      <c r="C60" s="488" t="inlineStr">
        <is>
          <t>Romania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SK</t>
        </is>
      </c>
      <c r="C62" s="488" t="inlineStr">
        <is>
          <t>Slovakia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SI</t>
        </is>
      </c>
      <c r="C64" s="488" t="inlineStr">
        <is>
          <t>Slovenia</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ES</t>
        </is>
      </c>
      <c r="C66" s="488" t="inlineStr">
        <is>
          <t>Spain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SE</t>
        </is>
      </c>
      <c r="C68" s="488" t="inlineStr">
        <is>
          <t>Sweden</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CA</t>
        </is>
      </c>
      <c r="C70" s="488" t="inlineStr">
        <is>
          <t>Canada</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IS</t>
        </is>
      </c>
      <c r="C72" s="488" t="inlineStr">
        <is>
          <t>Iceland</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JP</t>
        </is>
      </c>
      <c r="C74" s="488" t="inlineStr">
        <is>
          <t>Japan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LI</t>
        </is>
      </c>
      <c r="C76" s="488" t="inlineStr">
        <is>
          <t>Liechtenstein</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NO</t>
        </is>
      </c>
      <c r="C78" s="488" t="inlineStr">
        <is>
          <t>Norway</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CH</t>
        </is>
      </c>
      <c r="C80" s="488" t="inlineStr">
        <is>
          <t>Switzerland</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US</t>
        </is>
      </c>
      <c r="C82" s="488" t="inlineStr">
        <is>
          <t>USA</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$c</t>
        </is>
      </c>
      <c r="C84" s="488" t="inlineStr">
        <is>
          <t>other OECD-States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$i</t>
        </is>
      </c>
      <c r="C86" s="488" t="inlineStr">
        <is>
          <t>EU 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B88" t="inlineStr">
        <is>
          <t>$u</t>
        </is>
      </c>
      <c r="C88" s="410" t="inlineStr">
        <is>
          <t>other states/institutions</t>
        </is>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0</v>
      </c>
      <c r="Q13" s="539" t="n">
        <v>0</v>
      </c>
      <c r="R13" s="539" t="n">
        <v>0</v>
      </c>
      <c r="S13" s="541" t="n">
        <v>0</v>
      </c>
      <c r="T13" s="536">
        <f>SUM(U13:X13)</f>
        <v/>
      </c>
      <c r="U13" s="539" t="n">
        <v>0</v>
      </c>
      <c r="V13" s="539" t="n">
        <v>0</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v>0</v>
      </c>
      <c r="Q14" s="490" t="n">
        <v>0</v>
      </c>
      <c r="R14" s="490" t="n">
        <v>0</v>
      </c>
      <c r="S14" s="535" t="n">
        <v>0</v>
      </c>
      <c r="T14" s="531">
        <f>SUM(U14:X14)</f>
        <v/>
      </c>
      <c r="U14" s="490" t="n">
        <v>0</v>
      </c>
      <c r="V14" s="490" t="n">
        <v>0</v>
      </c>
      <c r="W14" s="490" t="n">
        <v>0</v>
      </c>
      <c r="X14" s="535" t="n">
        <v>0</v>
      </c>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HR</t>
        </is>
      </c>
      <c r="C16" s="488" t="inlineStr">
        <is>
          <t>Croatia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AT</t>
        </is>
      </c>
      <c r="C18" s="488" t="inlineStr">
        <is>
          <t>Austria</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BE</t>
        </is>
      </c>
      <c r="C20" s="488" t="inlineStr">
        <is>
          <t>Belgium</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BG</t>
        </is>
      </c>
      <c r="C22" s="488" t="inlineStr">
        <is>
          <t>Bulgaria</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CY</t>
        </is>
      </c>
      <c r="C24" s="488" t="inlineStr">
        <is>
          <t>Cyprus</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CZ</t>
        </is>
      </c>
      <c r="C26" s="488" t="inlineStr">
        <is>
          <t>Czech Republic</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DK</t>
        </is>
      </c>
      <c r="C28" s="488" t="inlineStr">
        <is>
          <t>Denmark</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EE</t>
        </is>
      </c>
      <c r="C30" s="488" t="inlineStr">
        <is>
          <t>Estonia</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FI</t>
        </is>
      </c>
      <c r="C32" s="488" t="inlineStr">
        <is>
          <t>Finland</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FR</t>
        </is>
      </c>
      <c r="C34" s="488" t="inlineStr">
        <is>
          <t>France</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GB</t>
        </is>
      </c>
      <c r="C36" s="488" t="inlineStr">
        <is>
          <t>Great Britain</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GR</t>
        </is>
      </c>
      <c r="C38" s="488" t="inlineStr">
        <is>
          <t>Greece</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HU</t>
        </is>
      </c>
      <c r="C40" s="488" t="inlineStr">
        <is>
          <t>Hungary</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IE</t>
        </is>
      </c>
      <c r="C42" s="488" t="inlineStr">
        <is>
          <t>Ireland</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IT</t>
        </is>
      </c>
      <c r="C44" s="488" t="inlineStr">
        <is>
          <t>Italy</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LV</t>
        </is>
      </c>
      <c r="C46" s="488" t="inlineStr">
        <is>
          <t>Latvia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LT</t>
        </is>
      </c>
      <c r="C48" s="488" t="inlineStr">
        <is>
          <t>Lithuania</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LU</t>
        </is>
      </c>
      <c r="C50" s="488" t="inlineStr">
        <is>
          <t>Luxembourg</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MT</t>
        </is>
      </c>
      <c r="C52" s="488" t="inlineStr">
        <is>
          <t>Malta</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NL</t>
        </is>
      </c>
      <c r="C54" s="488" t="inlineStr">
        <is>
          <t>Netherlands</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PL</t>
        </is>
      </c>
      <c r="C56" s="488" t="inlineStr">
        <is>
          <t>Poland</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PT</t>
        </is>
      </c>
      <c r="C58" s="488" t="inlineStr">
        <is>
          <t>Portugal</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RO</t>
        </is>
      </c>
      <c r="C60" s="488" t="inlineStr">
        <is>
          <t>Romania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SK</t>
        </is>
      </c>
      <c r="C62" s="488" t="inlineStr">
        <is>
          <t>Slovakia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SI</t>
        </is>
      </c>
      <c r="C64" s="488" t="inlineStr">
        <is>
          <t>Slovenia</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ES</t>
        </is>
      </c>
      <c r="C66" s="488" t="inlineStr">
        <is>
          <t>Spain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SE</t>
        </is>
      </c>
      <c r="C68" s="488" t="inlineStr">
        <is>
          <t>Sweden</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CA</t>
        </is>
      </c>
      <c r="C70" s="488" t="inlineStr">
        <is>
          <t>Canada</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IS</t>
        </is>
      </c>
      <c r="C72" s="488" t="inlineStr">
        <is>
          <t>Iceland</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JP</t>
        </is>
      </c>
      <c r="C74" s="488" t="inlineStr">
        <is>
          <t>Japan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LI</t>
        </is>
      </c>
      <c r="C76" s="488" t="inlineStr">
        <is>
          <t>Liechtenstein</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NO</t>
        </is>
      </c>
      <c r="C78" s="488" t="inlineStr">
        <is>
          <t>Norway</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CH</t>
        </is>
      </c>
      <c r="C80" s="488" t="inlineStr">
        <is>
          <t>Switzerland</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US</t>
        </is>
      </c>
      <c r="C82" s="488" t="inlineStr">
        <is>
          <t>USA</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$c</t>
        </is>
      </c>
      <c r="C84" s="488" t="inlineStr">
        <is>
          <t>other OECD-States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$i</t>
        </is>
      </c>
      <c r="C86" s="488" t="inlineStr">
        <is>
          <t>EU 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B88" t="inlineStr">
        <is>
          <t>$u</t>
        </is>
      </c>
      <c r="C88" s="410" t="inlineStr">
        <is>
          <t>other states/institutions</t>
        </is>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89</v>
      </c>
      <c r="F13" s="490" t="n">
        <v>0</v>
      </c>
      <c r="G13" s="490" t="n">
        <v>0</v>
      </c>
      <c r="H13" s="490" t="n">
        <v>0</v>
      </c>
      <c r="I13" s="535" t="n">
        <v>89</v>
      </c>
    </row>
    <row customHeight="1" ht="12.8" r="14" s="349">
      <c r="B14" s="604" t="n"/>
      <c r="C14" s="439" t="n"/>
      <c r="D14" s="439">
        <f>"Jahr "&amp;(AktJahr-1)</f>
        <v/>
      </c>
      <c r="E14" s="536" t="n">
        <v>77</v>
      </c>
      <c r="F14" s="539" t="n">
        <v>0</v>
      </c>
      <c r="G14" s="539" t="n">
        <v>0</v>
      </c>
      <c r="H14" s="539" t="n">
        <v>0</v>
      </c>
      <c r="I14" s="541" t="n">
        <v>77</v>
      </c>
    </row>
    <row customHeight="1" ht="12.8" r="15" s="349">
      <c r="B15" s="604" t="inlineStr">
        <is>
          <t>DE</t>
        </is>
      </c>
      <c r="C15" s="488" t="inlineStr">
        <is>
          <t>Germany</t>
        </is>
      </c>
      <c r="D15" s="489">
        <f>$D$13</f>
        <v/>
      </c>
      <c r="E15" s="531" t="n">
        <v>89</v>
      </c>
      <c r="F15" s="490" t="n">
        <v>0</v>
      </c>
      <c r="G15" s="490" t="n">
        <v>0</v>
      </c>
      <c r="H15" s="490" t="n">
        <v>0</v>
      </c>
      <c r="I15" s="535" t="n">
        <v>89</v>
      </c>
    </row>
    <row customHeight="1" ht="12.8" r="16" s="349">
      <c r="B16" s="604" t="n"/>
      <c r="C16" s="439" t="n"/>
      <c r="D16" s="439">
        <f>$D$14</f>
        <v/>
      </c>
      <c r="E16" s="536" t="n">
        <v>77</v>
      </c>
      <c r="F16" s="539" t="n">
        <v>0</v>
      </c>
      <c r="G16" s="539" t="n">
        <v>0</v>
      </c>
      <c r="H16" s="539" t="n">
        <v>0</v>
      </c>
      <c r="I16" s="541" t="n">
        <v>77</v>
      </c>
    </row>
    <row customHeight="1" ht="12.8" r="17" s="349">
      <c r="B17" s="605" t="inlineStr">
        <is>
          <t>HR</t>
        </is>
      </c>
      <c r="C17" s="488" t="inlineStr">
        <is>
          <t>Croatia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AT</t>
        </is>
      </c>
      <c r="C19" s="488" t="inlineStr">
        <is>
          <t>Austria</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BE</t>
        </is>
      </c>
      <c r="C21" s="488" t="inlineStr">
        <is>
          <t>Belgium</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BG</t>
        </is>
      </c>
      <c r="C23" s="488" t="inlineStr">
        <is>
          <t>Bulgaria</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CY</t>
        </is>
      </c>
      <c r="C25" s="488" t="inlineStr">
        <is>
          <t>Cyprus</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CZ</t>
        </is>
      </c>
      <c r="C27" s="488" t="inlineStr">
        <is>
          <t>Czech Republic</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DK</t>
        </is>
      </c>
      <c r="C29" s="488" t="inlineStr">
        <is>
          <t>Denmark</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EE</t>
        </is>
      </c>
      <c r="C31" s="488" t="inlineStr">
        <is>
          <t>Estonia</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FI</t>
        </is>
      </c>
      <c r="C33" s="488" t="inlineStr">
        <is>
          <t>Finland</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FR</t>
        </is>
      </c>
      <c r="C35" s="488" t="inlineStr">
        <is>
          <t>France</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GB</t>
        </is>
      </c>
      <c r="C37" s="488" t="inlineStr">
        <is>
          <t>Great Britain</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GR</t>
        </is>
      </c>
      <c r="C39" s="488" t="inlineStr">
        <is>
          <t>Greece</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HU</t>
        </is>
      </c>
      <c r="C41" s="488" t="inlineStr">
        <is>
          <t>Hungary</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IE</t>
        </is>
      </c>
      <c r="C43" s="488" t="inlineStr">
        <is>
          <t>Ireland</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IT</t>
        </is>
      </c>
      <c r="C45" s="488" t="inlineStr">
        <is>
          <t>Italy</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LV</t>
        </is>
      </c>
      <c r="C47" s="488" t="inlineStr">
        <is>
          <t>Latvia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LT</t>
        </is>
      </c>
      <c r="C49" s="488" t="inlineStr">
        <is>
          <t>Lithuania</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LU</t>
        </is>
      </c>
      <c r="C51" s="488" t="inlineStr">
        <is>
          <t>Luxembourg</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MT</t>
        </is>
      </c>
      <c r="C53" s="488" t="inlineStr">
        <is>
          <t>Malta</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NL</t>
        </is>
      </c>
      <c r="C55" s="488" t="inlineStr">
        <is>
          <t>Netherlands</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PL</t>
        </is>
      </c>
      <c r="C57" s="488" t="inlineStr">
        <is>
          <t>Poland</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PT</t>
        </is>
      </c>
      <c r="C59" s="488" t="inlineStr">
        <is>
          <t>Portugal</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RO</t>
        </is>
      </c>
      <c r="C61" s="488" t="inlineStr">
        <is>
          <t>Romania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SK</t>
        </is>
      </c>
      <c r="C63" s="488" t="inlineStr">
        <is>
          <t>Slovakia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SI</t>
        </is>
      </c>
      <c r="C65" s="488" t="inlineStr">
        <is>
          <t>Slovenia</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ES</t>
        </is>
      </c>
      <c r="C67" s="488" t="inlineStr">
        <is>
          <t>Spain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SE</t>
        </is>
      </c>
      <c r="C69" s="488" t="inlineStr">
        <is>
          <t>Sweden</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CA</t>
        </is>
      </c>
      <c r="C71" s="488" t="inlineStr">
        <is>
          <t>Canada</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IS</t>
        </is>
      </c>
      <c r="C73" s="488" t="inlineStr">
        <is>
          <t>Iceland</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JP</t>
        </is>
      </c>
      <c r="C75" s="488" t="inlineStr">
        <is>
          <t>Japan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LI</t>
        </is>
      </c>
      <c r="C77" s="488" t="inlineStr">
        <is>
          <t>Liechtenstein</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NO</t>
        </is>
      </c>
      <c r="C79" s="488" t="inlineStr">
        <is>
          <t>Norway</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CH</t>
        </is>
      </c>
      <c r="C81" s="488" t="inlineStr">
        <is>
          <t>Switzerland</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US</t>
        </is>
      </c>
      <c r="C83" s="488" t="inlineStr">
        <is>
          <t>USA</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$c</t>
        </is>
      </c>
      <c r="C85" s="488" t="inlineStr">
        <is>
          <t>other OECD-States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$i</t>
        </is>
      </c>
      <c r="C87" s="488" t="inlineStr">
        <is>
          <t>EU 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B89" t="inlineStr">
        <is>
          <t>$u</t>
        </is>
      </c>
      <c r="C89" s="608" t="inlineStr">
        <is>
          <t>other states/institutions</t>
        </is>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2021-04-16T11:10:43Z</dcterms:modified>
  <cp:revision>13</cp:revision>
  <cp:lastPrinted>2015-06-07T12:17:25Z</cp:lastPrinted>
</cp:coreProperties>
</file>