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<sst xmlns="http://schemas.openxmlformats.org/spreadsheetml/2006/main" uniqueCount="654">
  <si>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Aareal Bank AG</t>
  </si>
  <si>
    <t>Paulinenstraße 15</t>
  </si>
  <si>
    <t>65189 Wiesbaden</t>
  </si>
  <si>
    <t>Telefon: +49 611 348 - 0</t>
  </si>
  <si>
    <t>Telefax: +49 611 348 - 2549</t>
  </si>
  <si>
    <t>E-Mail: aareal@aareal-bank.com</t>
  </si>
  <si>
    <t>Internet: www.aareal-bank.com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</si>
  <si>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</si>
  <si>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</si>
  <si>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</si>
  <si>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</si>
  <si>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</si>
  <si>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</si>
  <si>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</si>
  <si>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</si>
  <si>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</si>
  <si>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</si>
  <si>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</si>
  <si>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</si>
  <si>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</si>
  <si>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</si>
  <si>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</si>
  <si>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</si>
  <si>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</si>
  <si>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</si>
  <si>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</si>
  <si>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</si>
  <si>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</si>
  <si>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</si>
  <si>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</si>
  <si>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</si>
  <si>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</si>
  <si>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</si>
  <si>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</si>
  <si>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</si>
  <si>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</si>
  <si>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</si>
  <si>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</si>
  <si>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</si>
  <si>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</si>
  <si>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</si>
  <si>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</si>
  <si>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</si>
  <si>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</si>
  <si>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</si>
  <si>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</si>
  <si>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</si>
  <si>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</si>
  <si>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</si>
  <si>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</si>
  <si>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</si>
  <si>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</si>
  <si>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</si>
  <si>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</si>
  <si>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</si>
  <si>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</si>
  <si>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</si>
  <si>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</si>
  <si>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</si>
  <si>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</si>
  <si>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</si>
  <si>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</si>
  <si>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</si>
  <si>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</si>
  <si>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</si>
  <si>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</si>
  <si>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</si>
  <si>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</si>
  <si>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</si>
  <si>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</si>
  <si>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</si>
  <si>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</si>
  <si>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</si>
  <si>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</si>
  <si>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</si>
  <si>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</si>
  <si>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</si>
  <si>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</si>
  <si>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</si>
  <si>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</si>
  <si>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</si>
  <si>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</si>
  <si>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</si>
  <si>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</si>
  <si>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</si>
  <si>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</si>
  <si>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</si>
  <si>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</si>
  <si>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</si>
  <si>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</si>
  <si>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</si>
  <si>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</si>
  <si>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</si>
  <si>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</si>
  <si>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</si>
  <si>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</si>
  <si>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</si>
  <si>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</si>
  <si>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</si>
  <si>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</si>
  <si>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</si>
  <si>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</si>
  <si>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</si>
  <si>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</si>
  <si>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</si>
  <si>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</si>
  <si>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</si>
  <si>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</si>
  <si>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</si>
  <si>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</si>
  <si>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</si>
  <si>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</si>
  <si>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</si>
  <si>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</si>
  <si>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</si>
  <si>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</si>
  <si>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</si>
  <si>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</si>
  <si>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</si>
  <si>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</si>
  <si>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</si>
  <si>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</si>
  <si>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</si>
  <si>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</si>
  <si>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</si>
  <si>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</si>
  <si>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</si>
  <si>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</si>
  <si>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</si>
  <si>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</si>
  <si>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</si>
  <si>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</si>
  <si>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</si>
  <si>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</si>
  <si>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</si>
  <si>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</si>
  <si>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</si>
  <si>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</si>
  <si>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</si>
  <si>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</si>
  <si>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</si>
  <si>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</si>
  <si>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</si>
  <si>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</si>
  <si>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</si>
  <si>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</si>
  <si>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</si>
  <si>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</si>
  <si>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</si>
  <si>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</si>
  <si>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</si>
  <si>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</si>
  <si>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</si>
  <si>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</si>
  <si>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</si>
  <si>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</si>
  <si>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</si>
  <si>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</si>
  <si>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</si>
  <si>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</si>
  <si>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</si>
  <si>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</si>
  <si>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</si>
  <si>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</si>
  <si>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</si>
  <si>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</si>
  <si>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</si>
  <si>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</si>
  <si>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</si>
  <si>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</si>
  <si>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</si>
  <si>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</si>
  <si>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</si>
  <si>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</si>
  <si>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</si>
  <si>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</si>
  <si>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</si>
  <si>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</si>
  <si>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</si>
  <si>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</si>
  <si>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</si>
  <si>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</si>
  <si>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</si>
  <si>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</si>
  <si>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</si>
  <si>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</si>
  <si>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</si>
  <si>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</si>
  <si>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</si>
  <si>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</si>
  <si>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</si>
  <si>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</si>
  <si>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</si>
  <si>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</si>
  <si>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</si>
  <si>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</si>
  <si>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</si>
  <si>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</si>
  <si>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</si>
  <si>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</si>
  <si>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</si>
  <si>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</si>
  <si>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</si>
  <si>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</si>
  <si>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</si>
  <si>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</si>
  <si>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</si>
  <si>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</si>
  <si>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</si>
  <si>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</si>
  <si>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</si>
  <si>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</si>
  <si>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</si>
  <si>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</si>
  <si>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</si>
  <si>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</si>
  <si>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</si>
  <si>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</si>
  <si>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</si>
  <si>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</si>
  <si>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</si>
  <si>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</si>
  <si>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</si>
  <si>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</si>
  <si>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</si>
  <si>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</si>
  <si>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</si>
  <si>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</si>
  <si>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</si>
  <si>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</si>
  <si>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</si>
  <si>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</si>
  <si>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</si>
  <si>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</si>
  <si>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</si>
  <si>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</si>
  <si>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</si>
  <si>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</si>
  <si>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</si>
  <si>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</si>
  <si>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</si>
  <si>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</si>
  <si>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</si>
  <si>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</si>
  <si>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</si>
  <si>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</si>
  <si>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</si>
  <si>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</si>
  <si>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</si>
  <si>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</si>
  <si>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</si>
  <si>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</si>
  <si>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</si>
  <si>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</si>
  <si>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</si>
  <si>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</si>
  <si>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</si>
  <si>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</si>
  <si>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</si>
  <si>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</si>
  <si>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</si>
  <si>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</si>
  <si>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</si>
  <si>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</si>
  <si>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</si>
  <si>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</si>
  <si>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</si>
  <si>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</si>
  <si>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</si>
  <si>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</si>
  <si>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</si>
  <si>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</si>
  <si>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</si>
  <si>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</si>
  <si>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</si>
  <si>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</si>
  <si>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</si>
  <si>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</si>
  <si>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</si>
  <si>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</si>
  <si>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</si>
  <si>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</si>
  <si>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</si>
  <si>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</si>
  <si>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</si>
  <si>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</si>
  <si>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</si>
  <si>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</si>
  <si>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</si>
  <si>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</si>
  <si>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</si>
  <si>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</si>
  <si>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</si>
  <si>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</si>
  <si>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</si>
  <si>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</si>
  <si>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</si>
  <si>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</si>
  <si>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</si>
  <si>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</si>
  <si>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</si>
  <si>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</si>
  <si>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</si>
  <si>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</si>
  <si>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</si>
  <si>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</si>
  <si>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</si>
  <si>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</si>
  <si>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</si>
  <si>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</si>
  <si>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</si>
  <si>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</si>
  <si>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</si>
  <si>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</si>
  <si>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</si>
  <si>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</si>
  <si>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</si>
  <si>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</si>
  <si>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</si>
  <si>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</si>
  <si>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</si>
  <si>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</si>
  <si>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</si>
  <si>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</si>
  <si>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</si>
  <si>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</si>
  <si>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</si>
  <si>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</si>
  <si>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</si>
  <si>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</si>
  <si>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</si>
  <si>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</si>
  <si>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</si>
  <si>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</si>
  <si>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</si>
  <si>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</si>
  <si>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</si>
  <si>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</si>
  <si>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</si>
  <si>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</si>
  <si>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</si>
  <si>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</si>
  <si>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</si>
  <si>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</si>
  <si>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</si>
  <si>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</si>
  <si>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</si>
  <si>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</si>
  <si>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</si>
  <si>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</si>
  <si>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</si>
  <si>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</si>
  <si>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</si>
  <si>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</si>
  <si>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</si>
  <si>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</si>
  <si>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</si>
  <si>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</si>
  <si>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</si>
  <si>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</si>
  <si>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</si>
  <si>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</si>
  <si>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</si>
  <si>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</si>
  <si>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</si>
  <si>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</si>
  <si>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</si>
  <si>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</si>
  <si>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</si>
  <si>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</si>
  <si>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</si>
  <si>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</si>
  <si>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</si>
  <si>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</si>
  <si>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</si>
  <si>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</si>
  <si>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</si>
  <si>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</si>
  <si>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</si>
  <si>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</si>
  <si>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</si>
  <si>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</si>
  <si>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</si>
  <si>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</si>
  <si>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</si>
  <si>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</si>
  <si>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</si>
  <si>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</si>
  <si>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</si>
  <si>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</si>
  <si>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</si>
  <si>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</si>
  <si>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</si>
  <si>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</si>
  <si>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</si>
  <si>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</si>
  <si>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</si>
  <si>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</si>
  <si>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</si>
  <si>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</si>
  <si>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</si>
  <si>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</si>
  <si>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</si>
  <si>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</si>
  <si>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</si>
  <si>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</si>
  <si>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</si>
  <si>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</si>
  <si>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</si>
  <si>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</si>
  <si>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</si>
  <si>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</si>
  <si>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</si>
  <si>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</si>
  <si>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</si>
  <si>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</si>
  <si>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</si>
  <si>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</si>
  <si>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</si>
  <si>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</si>
  <si>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</si>
  <si>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</si>
  <si>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</si>
  <si>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</si>
  <si>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</si>
  <si>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</si>
  <si>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</si>
  <si>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</si>
  <si>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</si>
  <si>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</si>
  <si>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</si>
  <si>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</si>
  <si>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</si>
  <si>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</si>
  <si>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</si>
  <si>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</si>
  <si>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</si>
  <si>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</si>
  <si>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</si>
  <si>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</si>
  <si>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</si>
  <si>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</si>
  <si>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</si>
  <si>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</si>
  <si>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</si>
  <si>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</si>
  <si>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</si>
  <si>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</si>
  <si>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</si>
  <si>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</si>
  <si>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</si>
  <si>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</si>
  <si>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</si>
  <si>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</si>
  <si>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</si>
  <si>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</si>
  <si>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</si>
  <si>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</si>
  <si>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</si>
  <si>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</si>
  <si>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</si>
  <si>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</si>
  <si>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</si>
  <si>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</si>
  <si>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</si>
  <si>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</si>
  <si>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</si>
  <si>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</si>
  <si>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</si>
  <si>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</si>
  <si>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</si>
  <si>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</si>
  <si>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</si>
  <si>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</si>
  <si>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</si>
  <si>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</si>
  <si>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</si>
  <si>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</si>
  <si>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</si>
  <si>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</si>
  <si>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</si>
  <si>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</si>
  <si>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</si>
  <si>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</si>
  <si>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</si>
  <si>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</si>
  <si>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</si>
  <si>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</si>
  <si>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</si>
  <si>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</si>
  <si>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</si>
  <si>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</si>
  <si>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</si>
  <si>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</si>
  <si>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</si>
  <si>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</si>
  <si>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</si>
  <si>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</si>
  <si>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</si>
  <si>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</si>
  <si>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</si>
  <si>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</si>
  <si>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</si>
  <si>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</si>
  <si>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</si>
  <si>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</si>
  <si>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</si>
  <si>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</si>
  <si>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</si>
  <si>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</si>
  <si>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</si>
  <si>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</si>
  <si>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</si>
  <si>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</si>
  <si>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</si>
  <si>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</si>
  <si>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</si>
  <si>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</si>
  <si>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</si>
  <si>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</si>
  <si>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</si>
  <si>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</si>
  <si>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</si>
  <si>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</si>
  <si>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</si>
  <si>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</si>
  <si>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</si>
  <si>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</si>
  <si>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</si>
  <si>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</si>
  <si>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</si>
  <si>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</si>
  <si>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</si>
  <si>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</si>
  <si>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</si>
  <si>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</si>
  <si>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</si>
  <si>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</si>
  <si>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</si>
  <si>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</si>
  <si>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</si>
  <si>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</si>
  <si>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</si>
  <si>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</si>
  <si>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</si>
  <si>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</si>
  <si>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</si>
  <si>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</si>
  <si>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</si>
  <si>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</si>
  <si>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</si>
  <si>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</si>
  <si>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</si>
  <si>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</si>
  <si>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</si>
  <si>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</si>
  <si>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</si>
  <si>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</si>
  <si>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</si>
  <si>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</si>
  <si>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</si>
  <si>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</si>
  <si>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</si>
  <si>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</si>
  <si>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</si>
  <si>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</si>
  <si>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</si>
  <si>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</si>
  <si>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</si>
  <si>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</si>
  <si>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</si>
  <si>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</si>
  <si>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</si>
  <si>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</si>
  <si>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</si>
  <si>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</si>
  <si>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</si>
  <si>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</si>
  <si>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</si>
  <si>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</si>
  <si>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</si>
  <si>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</si>
  <si>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</si>
  <si>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</si>
  <si>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</si>
  <si>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</si>
  <si>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</si>
  <si>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</si>
  <si>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</si>
  <si>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</si>
  <si>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</si>
  <si>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</si>
  <si>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</si>
  <si>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</si>
  <si>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</si>
  <si>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</si>
  <si>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</si>
  <si>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</si>
  <si>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</si>
  <si>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</si>
  <si>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</si>
  <si>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</si>
  <si>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</si>
  <si>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</si>
  <si>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</si>
  <si>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</si>
  <si>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</si>
  <si>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AAR</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</si>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</sst>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57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10573.5</v>
      </c>
      <c r="E21" s="377" t="n">
        <v>10334.2</v>
      </c>
      <c r="F21" s="376" t="n">
        <v>11208.6</v>
      </c>
      <c r="G21" s="377" t="n">
        <v>11150.3</v>
      </c>
      <c r="H21" s="376" t="n">
        <v>11594.1</v>
      </c>
      <c r="I21" s="377" t="n">
        <v>11180.3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12178.6</v>
      </c>
      <c r="E23" s="385" t="n">
        <v>13416</v>
      </c>
      <c r="F23" s="384" t="n">
        <v>12997.7</v>
      </c>
      <c r="G23" s="385" t="n">
        <v>14576.3</v>
      </c>
      <c r="H23" s="384" t="n">
        <v>13124.1</v>
      </c>
      <c r="I23" s="385" t="n">
        <v>14486.9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170.8</v>
      </c>
      <c r="E24" s="389" t="n">
        <v>190.6</v>
      </c>
      <c r="F24" s="388" t="n">
        <v>236</v>
      </c>
      <c r="G24" s="389" t="n">
        <v>295.7</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1605.1</v>
      </c>
      <c r="E28" s="398" t="n">
        <v>3081.8</v>
      </c>
      <c r="F28" s="397" t="n">
        <v>1789.1</v>
      </c>
      <c r="G28" s="398" t="n">
        <v>3426</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1619.2</v>
      </c>
      <c r="E34" s="377" t="n">
        <v>2065.1</v>
      </c>
      <c r="F34" s="376" t="n">
        <v>2107.7</v>
      </c>
      <c r="G34" s="377" t="n">
        <v>2603</v>
      </c>
      <c r="H34" s="376" t="n">
        <v>1987.9</v>
      </c>
      <c r="I34" s="377" t="n">
        <v>2464.7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1886.9</v>
      </c>
      <c r="E36" s="385" t="n">
        <v>2410</v>
      </c>
      <c r="F36" s="384" t="n">
        <v>2518</v>
      </c>
      <c r="G36" s="385" t="n">
        <v>3076.8</v>
      </c>
      <c r="H36" s="384" t="n">
        <v>2331.3</v>
      </c>
      <c r="I36" s="385" t="n">
        <v>2876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114.8</v>
      </c>
      <c r="G37" s="389" t="n">
        <v>117.6</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267.7</v>
      </c>
      <c r="E41" s="398" t="n">
        <v>344.9</v>
      </c>
      <c r="F41" s="397" t="n">
        <v>410.3</v>
      </c>
      <c r="G41" s="398" t="n">
        <v>473.8</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35</v>
      </c>
      <c r="F14" s="530" t="n">
        <v>0</v>
      </c>
      <c r="G14" s="530" t="n">
        <v>35</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35</v>
      </c>
      <c r="F16" s="530" t="n">
        <v>0</v>
      </c>
      <c r="G16" s="530" t="n">
        <v>35</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10573.5</v>
      </c>
      <c r="E9" s="606" t="n">
        <v>10334.2</v>
      </c>
    </row>
    <row customHeight="1" ht="20.1" r="10" s="349" spans="1:5">
      <c r="A10" s="607" t="n">
        <v>0</v>
      </c>
      <c r="B10" s="608" t="s">
        <v>551</v>
      </c>
      <c r="C10" s="609" t="s">
        <v>552</v>
      </c>
      <c r="D10" s="610" t="n">
        <v>66</v>
      </c>
      <c r="E10" s="611" t="n">
        <v>66.3</v>
      </c>
    </row>
    <row customHeight="1" ht="8.1" r="11" s="349" spans="1:5">
      <c r="A11" s="597" t="n">
        <v>0</v>
      </c>
      <c r="B11" s="612" t="n"/>
      <c r="C11" s="374" t="n"/>
      <c r="D11" s="374" t="n"/>
      <c r="E11" s="613" t="n"/>
    </row>
    <row customHeight="1" ht="15.95" r="12" s="349" spans="1:5">
      <c r="A12" s="597" t="n">
        <v>0</v>
      </c>
      <c r="B12" s="614" t="s">
        <v>14</v>
      </c>
      <c r="C12" s="615" t="s">
        <v>18</v>
      </c>
      <c r="D12" s="605" t="n">
        <v>12178.6</v>
      </c>
      <c r="E12" s="606" t="n">
        <v>13416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53.4</v>
      </c>
      <c r="E16" s="619" t="n">
        <v>50.9</v>
      </c>
    </row>
    <row customHeight="1" ht="12.75" r="17" s="349" spans="1:5">
      <c r="A17" s="597" t="n">
        <v>0</v>
      </c>
      <c r="B17" s="621" t="s">
        <v>557</v>
      </c>
      <c r="C17" s="617" t="s">
        <v>558</v>
      </c>
      <c r="D17" s="618" t="n">
        <v>39.5</v>
      </c>
      <c r="E17" s="619" t="n">
        <v>18.6</v>
      </c>
    </row>
    <row customHeight="1" ht="12.8" r="18" s="349" spans="1:5">
      <c r="A18" s="597" t="n">
        <v>0</v>
      </c>
      <c r="C18" s="620" t="s">
        <v>559</v>
      </c>
      <c r="D18" s="618" t="n">
        <v>15.5</v>
      </c>
      <c r="E18" s="619" t="n">
        <v>15.7</v>
      </c>
    </row>
    <row customHeight="1" ht="12.8" r="19" s="349" spans="1:5">
      <c r="A19" s="597" t="n">
        <v>0</v>
      </c>
      <c r="C19" s="620" t="s">
        <v>560</v>
      </c>
      <c r="D19" s="618" t="n">
        <v>0</v>
      </c>
      <c r="E19" s="619" t="n">
        <v>0</v>
      </c>
    </row>
    <row customHeight="1" ht="12.8" r="20" s="349" spans="1:5">
      <c r="A20" s="597" t="n"/>
      <c r="C20" s="620" t="s">
        <v>561</v>
      </c>
      <c r="D20" s="618" t="n">
        <v>72.59999999999999</v>
      </c>
      <c r="E20" s="619" t="n">
        <v>118.3</v>
      </c>
    </row>
    <row customHeight="1" ht="12.8" r="21" s="349" spans="1:5">
      <c r="A21" s="597" t="n"/>
      <c r="C21" s="620" t="s">
        <v>562</v>
      </c>
      <c r="D21" s="618" t="n">
        <v>192.4</v>
      </c>
      <c r="E21" s="619" t="n">
        <v>81.59999999999999</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22.1</v>
      </c>
      <c r="E25" s="619" t="n">
        <v>3.8</v>
      </c>
    </row>
    <row customHeight="1" ht="12.8" r="26" s="349" spans="1:5">
      <c r="A26" s="597" t="n"/>
      <c r="C26" s="620" t="s">
        <v>567</v>
      </c>
      <c r="D26" s="618" t="n">
        <v>71.09999999999999</v>
      </c>
      <c r="E26" s="619" t="n">
        <v>113.4</v>
      </c>
    </row>
    <row customHeight="1" ht="12.8" r="27" s="349" spans="1:5">
      <c r="A27" s="597" t="n">
        <v>0</v>
      </c>
      <c r="B27" s="622" t="n"/>
      <c r="C27" s="620" t="s">
        <v>568</v>
      </c>
      <c r="D27" s="618" t="n">
        <v>0</v>
      </c>
      <c r="E27" s="619" t="n">
        <v>0</v>
      </c>
    </row>
    <row customHeight="1" ht="30" r="28" s="349" spans="1:5">
      <c r="A28" s="597" t="n">
        <v>0</v>
      </c>
      <c r="B28" s="623" t="s">
        <v>569</v>
      </c>
      <c r="C28" s="620" t="s">
        <v>570</v>
      </c>
      <c r="D28" s="618" t="n">
        <v>5.3</v>
      </c>
      <c r="E28" s="619" t="n">
        <v>5.7</v>
      </c>
    </row>
    <row customHeight="1" ht="30" r="29" s="349" spans="1:5">
      <c r="A29" s="597" t="n">
        <v>0</v>
      </c>
      <c r="B29" s="623" t="s">
        <v>571</v>
      </c>
      <c r="C29" s="620" t="s">
        <v>552</v>
      </c>
      <c r="D29" s="618" t="n">
        <v>56.1</v>
      </c>
      <c r="E29" s="619" t="n">
        <v>56.1</v>
      </c>
    </row>
    <row customHeight="1" ht="20.1" r="30" s="349" spans="1:5">
      <c r="A30" s="597" t="n">
        <v>0</v>
      </c>
      <c r="B30" s="624" t="s">
        <v>572</v>
      </c>
      <c r="C30" s="609" t="s">
        <v>552</v>
      </c>
      <c r="D30" s="625" t="n">
        <v>35.4</v>
      </c>
      <c r="E30" s="626" t="n">
        <v>37</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1619.2</v>
      </c>
      <c r="E34" s="631" t="n">
        <v>2065.1</v>
      </c>
    </row>
    <row customHeight="1" ht="20.1" r="35" s="349" spans="1:5">
      <c r="A35" s="597" t="n">
        <v>1</v>
      </c>
      <c r="B35" s="608" t="s">
        <v>551</v>
      </c>
      <c r="C35" s="609" t="s">
        <v>552</v>
      </c>
      <c r="D35" s="610" t="n">
        <v>76.90000000000001</v>
      </c>
      <c r="E35" s="611" t="n">
        <v>79.5</v>
      </c>
    </row>
    <row customHeight="1" ht="8.1" r="36" s="349" spans="1:5">
      <c r="A36" s="597" t="n">
        <v>1</v>
      </c>
      <c r="B36" s="612" t="n"/>
      <c r="C36" s="374" t="n"/>
      <c r="D36" s="374" t="n"/>
      <c r="E36" s="613" t="n"/>
    </row>
    <row customHeight="1" ht="15.95" r="37" s="349" spans="1:5">
      <c r="A37" s="597" t="n">
        <v>1</v>
      </c>
      <c r="B37" s="614" t="s">
        <v>14</v>
      </c>
      <c r="C37" s="632" t="s">
        <v>18</v>
      </c>
      <c r="D37" s="630" t="n">
        <v>1886.9</v>
      </c>
      <c r="E37" s="631" t="n">
        <v>2410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88.3</v>
      </c>
      <c r="E41" s="619" t="n">
        <v>87.90000000000001</v>
      </c>
    </row>
    <row customHeight="1" ht="12.75" r="42" s="349" spans="1:5">
      <c r="A42" s="597" t="n">
        <v>1</v>
      </c>
      <c r="B42" s="621" t="s">
        <v>557</v>
      </c>
      <c r="C42" s="617" t="s">
        <v>558</v>
      </c>
      <c r="D42" s="618" t="n">
        <v>0</v>
      </c>
      <c r="E42" s="619" t="n">
        <v>0</v>
      </c>
    </row>
    <row customHeight="1" ht="12.8" r="43" s="349" spans="1:5">
      <c r="A43" s="597" t="n"/>
      <c r="C43" s="620" t="s">
        <v>559</v>
      </c>
      <c r="D43" s="618" t="n">
        <v>54.6</v>
      </c>
      <c r="E43" s="619" t="n">
        <v>55.6</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1603</v>
      </c>
      <c r="E11" s="422" t="n">
        <v>1688.1</v>
      </c>
      <c r="F11" s="421" t="n">
        <v>1748.9</v>
      </c>
      <c r="G11" s="422" t="n">
        <v>857.7</v>
      </c>
    </row>
    <row customHeight="1" ht="12.8" r="12" s="349" spans="1:7">
      <c r="A12" s="365" t="n">
        <v>0</v>
      </c>
      <c r="B12" s="420" t="s">
        <v>29</v>
      </c>
      <c r="D12" s="421" t="n">
        <v>712.7</v>
      </c>
      <c r="E12" s="422" t="n">
        <v>953.6</v>
      </c>
      <c r="F12" s="421" t="n">
        <v>819.6</v>
      </c>
      <c r="G12" s="422" t="n">
        <v>990.3</v>
      </c>
    </row>
    <row customHeight="1" ht="12.8" r="13" s="349" spans="1:7">
      <c r="A13" s="365" t="n">
        <v>0</v>
      </c>
      <c r="B13" s="420" t="s">
        <v>30</v>
      </c>
      <c r="D13" s="421" t="n">
        <v>747.9</v>
      </c>
      <c r="E13" s="422" t="n">
        <v>525.1</v>
      </c>
      <c r="F13" s="421" t="n">
        <v>1583.1</v>
      </c>
      <c r="G13" s="422" t="n">
        <v>1654.2</v>
      </c>
    </row>
    <row customHeight="1" ht="12.8" r="14" s="349" spans="1:7">
      <c r="A14" s="365" t="n">
        <v>0</v>
      </c>
      <c r="B14" s="420" t="s">
        <v>31</v>
      </c>
      <c r="C14" s="420" t="n"/>
      <c r="D14" s="423" t="n">
        <v>750.7</v>
      </c>
      <c r="E14" s="424" t="n">
        <v>903.3</v>
      </c>
      <c r="F14" s="423" t="n">
        <v>602.9</v>
      </c>
      <c r="G14" s="424" t="n">
        <v>1431.1</v>
      </c>
    </row>
    <row customHeight="1" ht="12.8" r="15" s="349" spans="1:7">
      <c r="A15" s="365" t="n">
        <v>0</v>
      </c>
      <c r="B15" s="420" t="s">
        <v>32</v>
      </c>
      <c r="C15" s="420" t="n"/>
      <c r="D15" s="423" t="n">
        <v>835.7</v>
      </c>
      <c r="E15" s="424" t="n">
        <v>1833.1</v>
      </c>
      <c r="F15" s="423" t="n">
        <v>1416.3</v>
      </c>
      <c r="G15" s="424" t="n">
        <v>1905.1</v>
      </c>
    </row>
    <row customHeight="1" ht="12.8" r="16" s="349" spans="1:7">
      <c r="A16" s="365" t="n">
        <v>0</v>
      </c>
      <c r="B16" s="420" t="s">
        <v>33</v>
      </c>
      <c r="C16" s="420" t="n"/>
      <c r="D16" s="423" t="n">
        <v>1866.3</v>
      </c>
      <c r="E16" s="424" t="n">
        <v>1797.5</v>
      </c>
      <c r="F16" s="423" t="n">
        <v>735.8</v>
      </c>
      <c r="G16" s="424" t="n">
        <v>1756.7</v>
      </c>
    </row>
    <row customHeight="1" ht="12.8" r="17" s="349" spans="1:7">
      <c r="A17" s="365" t="n">
        <v>0</v>
      </c>
      <c r="B17" s="420" t="s">
        <v>34</v>
      </c>
      <c r="C17" s="420" t="n"/>
      <c r="D17" s="423" t="n">
        <v>1534.2</v>
      </c>
      <c r="E17" s="424" t="n">
        <v>1403.1</v>
      </c>
      <c r="F17" s="423" t="n">
        <v>1521.9</v>
      </c>
      <c r="G17" s="424" t="n">
        <v>1576.8</v>
      </c>
    </row>
    <row customHeight="1" ht="12.8" r="18" s="349" spans="1:7">
      <c r="A18" s="365" t="n">
        <v>0</v>
      </c>
      <c r="B18" s="420" t="s">
        <v>35</v>
      </c>
      <c r="D18" s="421" t="n">
        <v>2179</v>
      </c>
      <c r="E18" s="422" t="n">
        <v>3040.8</v>
      </c>
      <c r="F18" s="421" t="n">
        <v>1484.5</v>
      </c>
      <c r="G18" s="422" t="n">
        <v>2877.1</v>
      </c>
    </row>
    <row customHeight="1" ht="12.8" r="19" s="349" spans="1:7">
      <c r="A19" s="365" t="n">
        <v>0</v>
      </c>
      <c r="B19" s="420" t="s">
        <v>36</v>
      </c>
      <c r="D19" s="421" t="n">
        <v>344</v>
      </c>
      <c r="E19" s="422" t="n">
        <v>34</v>
      </c>
      <c r="F19" s="421" t="n">
        <v>421.2</v>
      </c>
      <c r="G19" s="422" t="n">
        <v>367</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81.5</v>
      </c>
      <c r="E24" s="422" t="n">
        <v>85.09999999999999</v>
      </c>
      <c r="F24" s="421" t="n">
        <v>123.6</v>
      </c>
      <c r="G24" s="422" t="n">
        <v>164.3</v>
      </c>
    </row>
    <row customHeight="1" ht="12.8" r="25" s="349" spans="1:7">
      <c r="A25" s="365" t="n">
        <v>1</v>
      </c>
      <c r="B25" s="420" t="s">
        <v>29</v>
      </c>
      <c r="D25" s="421" t="n">
        <v>59.7</v>
      </c>
      <c r="E25" s="422" t="n">
        <v>98.5</v>
      </c>
      <c r="F25" s="421" t="n">
        <v>322.5</v>
      </c>
      <c r="G25" s="422" t="n">
        <v>293.5</v>
      </c>
    </row>
    <row customHeight="1" ht="12.8" r="26" s="349" spans="1:7">
      <c r="A26" s="365" t="n">
        <v>1</v>
      </c>
      <c r="B26" s="420" t="s">
        <v>30</v>
      </c>
      <c r="D26" s="421" t="n">
        <v>117.6</v>
      </c>
      <c r="E26" s="422" t="n">
        <v>75.59999999999999</v>
      </c>
      <c r="F26" s="421" t="n">
        <v>81.3</v>
      </c>
      <c r="G26" s="422" t="n">
        <v>60.4</v>
      </c>
    </row>
    <row customHeight="1" ht="12.8" r="27" s="349" spans="1:7">
      <c r="A27" s="365" t="n">
        <v>1</v>
      </c>
      <c r="B27" s="420" t="s">
        <v>31</v>
      </c>
      <c r="C27" s="420" t="n"/>
      <c r="D27" s="423" t="n">
        <v>51.1</v>
      </c>
      <c r="E27" s="424" t="n">
        <v>29.3</v>
      </c>
      <c r="F27" s="423" t="n">
        <v>59.7</v>
      </c>
      <c r="G27" s="424" t="n">
        <v>146.6</v>
      </c>
    </row>
    <row customHeight="1" ht="12.8" r="28" s="349" spans="1:7">
      <c r="A28" s="365" t="n">
        <v>1</v>
      </c>
      <c r="B28" s="420" t="s">
        <v>32</v>
      </c>
      <c r="C28" s="420" t="n"/>
      <c r="D28" s="423" t="n">
        <v>138.3</v>
      </c>
      <c r="E28" s="424" t="n">
        <v>209.3</v>
      </c>
      <c r="F28" s="423" t="n">
        <v>168.6</v>
      </c>
      <c r="G28" s="424" t="n">
        <v>192.2</v>
      </c>
    </row>
    <row customHeight="1" ht="12.8" r="29" s="349" spans="1:7">
      <c r="A29" s="365" t="n">
        <v>1</v>
      </c>
      <c r="B29" s="420" t="s">
        <v>33</v>
      </c>
      <c r="C29" s="420" t="n"/>
      <c r="D29" s="423" t="n">
        <v>131.5</v>
      </c>
      <c r="E29" s="424" t="n">
        <v>179.7</v>
      </c>
      <c r="F29" s="423" t="n">
        <v>138.3</v>
      </c>
      <c r="G29" s="424" t="n">
        <v>204.7</v>
      </c>
    </row>
    <row customHeight="1" ht="12.8" r="30" s="349" spans="1:7">
      <c r="A30" s="365" t="n">
        <v>1</v>
      </c>
      <c r="B30" s="420" t="s">
        <v>34</v>
      </c>
      <c r="C30" s="420" t="n"/>
      <c r="D30" s="423" t="n">
        <v>183.4</v>
      </c>
      <c r="E30" s="424" t="n">
        <v>173.3</v>
      </c>
      <c r="F30" s="423" t="n">
        <v>131.5</v>
      </c>
      <c r="G30" s="424" t="n">
        <v>181.6</v>
      </c>
    </row>
    <row customHeight="1" ht="12.8" r="31" s="349" spans="1:7">
      <c r="A31" s="365" t="n">
        <v>1</v>
      </c>
      <c r="B31" s="420" t="s">
        <v>35</v>
      </c>
      <c r="D31" s="421" t="n">
        <v>546.2</v>
      </c>
      <c r="E31" s="422" t="n">
        <v>343.4</v>
      </c>
      <c r="F31" s="421" t="n">
        <v>648.6</v>
      </c>
      <c r="G31" s="422" t="n">
        <v>392.7</v>
      </c>
    </row>
    <row customHeight="1" ht="12.8" r="32" s="349" spans="1:7">
      <c r="A32" s="365" t="n">
        <v>1</v>
      </c>
      <c r="B32" s="420" t="s">
        <v>36</v>
      </c>
      <c r="D32" s="423" t="n">
        <v>309.9</v>
      </c>
      <c r="E32" s="424" t="n">
        <v>692.7</v>
      </c>
      <c r="F32" s="423" t="n">
        <v>391</v>
      </c>
      <c r="G32" s="424" t="n">
        <v>774</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408</v>
      </c>
      <c r="E9" s="435" t="n">
        <v>632.5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80.7</v>
      </c>
      <c r="E10" s="437" t="n">
        <v>94.7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558.7</v>
      </c>
      <c r="E11" s="437" t="n">
        <v>702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9875.4</v>
      </c>
      <c r="E12" s="437" t="n">
        <v>9863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204.7</v>
      </c>
      <c r="E21" s="422" t="n">
        <v>266.5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787.5</v>
      </c>
      <c r="E22" s="437" t="n">
        <v>940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894.7</v>
      </c>
      <c r="E23" s="443" t="n">
        <v>1203.5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0.1</v>
      </c>
      <c r="H16" s="483" t="n">
        <v>297.1</v>
      </c>
      <c r="I16" s="483" t="n">
        <v>808.2</v>
      </c>
      <c r="J16" s="483" t="n">
        <v>0</v>
      </c>
      <c r="K16" s="483" t="n">
        <v>0</v>
      </c>
      <c r="L16" s="483">
        <f>SUM(M16:R16)</f>
        <v/>
      </c>
      <c r="M16" s="483" t="n">
        <v>3025.3</v>
      </c>
      <c r="N16" s="483" t="n">
        <v>3342.2</v>
      </c>
      <c r="O16" s="483" t="n">
        <v>679.4</v>
      </c>
      <c r="P16" s="483" t="n">
        <v>2640.7</v>
      </c>
      <c r="Q16" s="483" t="n">
        <v>129.8</v>
      </c>
      <c r="R16" s="483" t="n">
        <v>0</v>
      </c>
      <c r="S16" s="484" t="n">
        <v>0.1</v>
      </c>
      <c r="T16" s="483" t="n">
        <v>0.2</v>
      </c>
    </row>
    <row customHeight="1" ht="12.75" r="17" s="349" spans="1:20">
      <c r="B17" s="348" t="n"/>
      <c r="C17" s="477" t="n"/>
      <c r="D17" s="477">
        <f>"year "&amp;(AktJahr-1)</f>
        <v/>
      </c>
      <c r="E17" s="485">
        <f>F17+L17</f>
        <v/>
      </c>
      <c r="F17" s="485">
        <f>SUM(G17:K17)</f>
        <v/>
      </c>
      <c r="G17" s="485" t="n">
        <v>0.6</v>
      </c>
      <c r="H17" s="485" t="n">
        <v>470.7</v>
      </c>
      <c r="I17" s="485" t="n">
        <v>815.9</v>
      </c>
      <c r="J17" s="485" t="n">
        <v>0</v>
      </c>
      <c r="K17" s="485" t="n">
        <v>0</v>
      </c>
      <c r="L17" s="485">
        <f>SUM(M17:R17)</f>
        <v/>
      </c>
      <c r="M17" s="485" t="n">
        <v>3584.8</v>
      </c>
      <c r="N17" s="485" t="n">
        <v>3407</v>
      </c>
      <c r="O17" s="485" t="n">
        <v>775.1</v>
      </c>
      <c r="P17" s="485" t="n">
        <v>2130.7</v>
      </c>
      <c r="Q17" s="485" t="n">
        <v>107.3</v>
      </c>
      <c r="R17" s="485" t="n">
        <v>0.1</v>
      </c>
      <c r="S17" s="486" t="n">
        <v>0.1</v>
      </c>
      <c r="T17" s="485" t="n">
        <v>0</v>
      </c>
    </row>
    <row customHeight="1" ht="12.8" r="18" s="349" spans="1:20">
      <c r="B18" s="361" t="s">
        <v>77</v>
      </c>
      <c r="C18" s="481" t="s">
        <v>78</v>
      </c>
      <c r="D18" s="482">
        <f>$D$16</f>
        <v/>
      </c>
      <c r="E18" s="483">
        <f>F18+L18</f>
        <v/>
      </c>
      <c r="F18" s="483">
        <f>SUM(G18:K18)</f>
        <v/>
      </c>
      <c r="G18" s="483" t="n">
        <v>0.1</v>
      </c>
      <c r="H18" s="483" t="n">
        <v>297.1</v>
      </c>
      <c r="I18" s="483" t="n">
        <v>554</v>
      </c>
      <c r="J18" s="483" t="n">
        <v>0</v>
      </c>
      <c r="K18" s="483" t="n">
        <v>0</v>
      </c>
      <c r="L18" s="483">
        <f>SUM(M18:R18)</f>
        <v/>
      </c>
      <c r="M18" s="483" t="n">
        <v>359.3</v>
      </c>
      <c r="N18" s="483" t="n">
        <v>297.8</v>
      </c>
      <c r="O18" s="483" t="n">
        <v>184.8</v>
      </c>
      <c r="P18" s="483" t="n">
        <v>365.1</v>
      </c>
      <c r="Q18" s="483" t="n">
        <v>17.5</v>
      </c>
      <c r="R18" s="483" t="n">
        <v>0</v>
      </c>
      <c r="S18" s="484" t="n">
        <v>0.1</v>
      </c>
      <c r="T18" s="483" t="n">
        <v>0.2</v>
      </c>
    </row>
    <row customHeight="1" ht="12.8" r="19" s="349" spans="1:20">
      <c r="B19" s="348" t="n"/>
      <c r="C19" s="477" t="n"/>
      <c r="D19" s="477">
        <f>$D$17</f>
        <v/>
      </c>
      <c r="E19" s="485">
        <f>F19+L19</f>
        <v/>
      </c>
      <c r="F19" s="485">
        <f>SUM(G19:K19)</f>
        <v/>
      </c>
      <c r="G19" s="485" t="n">
        <v>0.6</v>
      </c>
      <c r="H19" s="485" t="n">
        <v>470.7</v>
      </c>
      <c r="I19" s="485" t="n">
        <v>643.8</v>
      </c>
      <c r="J19" s="485" t="n">
        <v>0</v>
      </c>
      <c r="K19" s="485" t="n">
        <v>0</v>
      </c>
      <c r="L19" s="485">
        <f>SUM(M19:R19)</f>
        <v/>
      </c>
      <c r="M19" s="485" t="n">
        <v>580.1</v>
      </c>
      <c r="N19" s="485" t="n">
        <v>351</v>
      </c>
      <c r="O19" s="485" t="n">
        <v>315.8</v>
      </c>
      <c r="P19" s="485" t="n">
        <v>363.7</v>
      </c>
      <c r="Q19" s="485" t="n">
        <v>17.5</v>
      </c>
      <c r="R19" s="485" t="n">
        <v>0.1</v>
      </c>
      <c r="S19" s="486" t="n">
        <v>0.1</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99.09999999999999</v>
      </c>
      <c r="N20" s="483" t="n">
        <v>101.5</v>
      </c>
      <c r="O20" s="483" t="n">
        <v>1.9</v>
      </c>
      <c r="P20" s="483" t="n">
        <v>18.1</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109</v>
      </c>
      <c r="N21" s="485" t="n">
        <v>101.5</v>
      </c>
      <c r="O21" s="485" t="n">
        <v>9</v>
      </c>
      <c r="P21" s="485" t="n">
        <v>18.5</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7.6</v>
      </c>
      <c r="J24" s="483" t="n">
        <v>0</v>
      </c>
      <c r="K24" s="483" t="n">
        <v>0</v>
      </c>
      <c r="L24" s="483">
        <f>SUM(M24:R24)</f>
        <v/>
      </c>
      <c r="M24" s="483" t="n">
        <v>15.5</v>
      </c>
      <c r="N24" s="483" t="n">
        <v>0</v>
      </c>
      <c r="O24" s="483" t="n">
        <v>21.8</v>
      </c>
      <c r="P24" s="483" t="n">
        <v>33.5</v>
      </c>
      <c r="Q24" s="483" t="n">
        <v>57.3</v>
      </c>
      <c r="R24" s="483" t="n">
        <v>0</v>
      </c>
      <c r="S24" s="484" t="n">
        <v>0</v>
      </c>
      <c r="T24" s="483" t="n">
        <v>0</v>
      </c>
    </row>
    <row customHeight="1" ht="12.8" r="25" s="349" spans="1:20">
      <c r="B25" s="348" t="n"/>
      <c r="C25" s="477" t="n"/>
      <c r="D25" s="477">
        <f>$D$17</f>
        <v/>
      </c>
      <c r="E25" s="485">
        <f>F25+L25</f>
        <v/>
      </c>
      <c r="F25" s="485">
        <f>SUM(G25:K25)</f>
        <v/>
      </c>
      <c r="G25" s="485" t="n">
        <v>0</v>
      </c>
      <c r="H25" s="485" t="n">
        <v>0</v>
      </c>
      <c r="I25" s="485" t="n">
        <v>7.6</v>
      </c>
      <c r="J25" s="485" t="n">
        <v>0</v>
      </c>
      <c r="K25" s="485" t="n">
        <v>0</v>
      </c>
      <c r="L25" s="485">
        <f>SUM(M25:R25)</f>
        <v/>
      </c>
      <c r="M25" s="485" t="n">
        <v>49.4</v>
      </c>
      <c r="N25" s="485" t="n">
        <v>0</v>
      </c>
      <c r="O25" s="485" t="n">
        <v>25.5</v>
      </c>
      <c r="P25" s="485" t="n">
        <v>43.3</v>
      </c>
      <c r="Q25" s="485" t="n">
        <v>57.5</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18.7</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18.7</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58.4</v>
      </c>
      <c r="N28" s="483" t="n">
        <v>100.1</v>
      </c>
      <c r="O28" s="483" t="n">
        <v>11.8</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83.5</v>
      </c>
      <c r="N29" s="485" t="n">
        <v>101.8</v>
      </c>
      <c r="O29" s="485" t="n">
        <v>11.8</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677.1</v>
      </c>
      <c r="N30" s="483" t="n">
        <v>165.3</v>
      </c>
      <c r="O30" s="483" t="n">
        <v>69.3</v>
      </c>
      <c r="P30" s="483" t="n">
        <v>140.9</v>
      </c>
      <c r="Q30" s="483" t="n">
        <v>55</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696.7</v>
      </c>
      <c r="N31" s="485" t="n">
        <v>185.8</v>
      </c>
      <c r="O31" s="485" t="n">
        <v>77.3</v>
      </c>
      <c r="P31" s="485" t="n">
        <v>131.2</v>
      </c>
      <c r="Q31" s="485" t="n">
        <v>32.3</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109.2</v>
      </c>
      <c r="J34" s="483" t="n">
        <v>0</v>
      </c>
      <c r="K34" s="483" t="n">
        <v>0</v>
      </c>
      <c r="L34" s="483">
        <f>SUM(M34:R34)</f>
        <v/>
      </c>
      <c r="M34" s="483" t="n">
        <v>179.9</v>
      </c>
      <c r="N34" s="483" t="n">
        <v>843.5</v>
      </c>
      <c r="O34" s="483" t="n">
        <v>84.2</v>
      </c>
      <c r="P34" s="483" t="n">
        <v>634.8</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167.4</v>
      </c>
      <c r="N35" s="485" t="n">
        <v>862</v>
      </c>
      <c r="O35" s="485" t="n">
        <v>53.3</v>
      </c>
      <c r="P35" s="485" t="n">
        <v>423.3</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84.2</v>
      </c>
      <c r="J38" s="483" t="n">
        <v>0</v>
      </c>
      <c r="K38" s="483" t="n">
        <v>0</v>
      </c>
      <c r="L38" s="483">
        <f>SUM(M38:R38)</f>
        <v/>
      </c>
      <c r="M38" s="483" t="n">
        <v>114</v>
      </c>
      <c r="N38" s="483" t="n">
        <v>413.7</v>
      </c>
      <c r="O38" s="483" t="n">
        <v>87.3</v>
      </c>
      <c r="P38" s="483" t="n">
        <v>72.8</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82.8</v>
      </c>
      <c r="J39" s="485" t="n">
        <v>0</v>
      </c>
      <c r="K39" s="485" t="n">
        <v>0</v>
      </c>
      <c r="L39" s="485">
        <f>SUM(M39:R39)</f>
        <v/>
      </c>
      <c r="M39" s="485" t="n">
        <v>119.5</v>
      </c>
      <c r="N39" s="485" t="n">
        <v>355.3</v>
      </c>
      <c r="O39" s="485" t="n">
        <v>61.9</v>
      </c>
      <c r="P39" s="485" t="n">
        <v>94.2</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4.5</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4.5</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50.3</v>
      </c>
      <c r="N48" s="483" t="n">
        <v>10.6</v>
      </c>
      <c r="O48" s="483" t="n">
        <v>35.4</v>
      </c>
      <c r="P48" s="483" t="n">
        <v>462.2</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91.2</v>
      </c>
      <c r="N49" s="485" t="n">
        <v>76.5</v>
      </c>
      <c r="O49" s="485" t="n">
        <v>30.8</v>
      </c>
      <c r="P49" s="485" t="n">
        <v>220.7</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122</v>
      </c>
      <c r="O50" s="483" t="n">
        <v>0</v>
      </c>
      <c r="P50" s="483" t="n">
        <v>6.9</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25.8</v>
      </c>
      <c r="N51" s="485" t="n">
        <v>47.9</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141.7</v>
      </c>
      <c r="N52" s="483" t="n">
        <v>163.6</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159.2</v>
      </c>
      <c r="N53" s="485" t="n">
        <v>287.2</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127.3</v>
      </c>
      <c r="O58" s="483" t="n">
        <v>163.6</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77</v>
      </c>
      <c r="O59" s="485" t="n">
        <v>170.4</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92.7</v>
      </c>
      <c r="N64" s="483" t="n">
        <v>391</v>
      </c>
      <c r="O64" s="483" t="n">
        <v>19.3</v>
      </c>
      <c r="P64" s="483" t="n">
        <v>55</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118.9</v>
      </c>
      <c r="N65" s="485" t="n">
        <v>321.2</v>
      </c>
      <c r="O65" s="485" t="n">
        <v>19.3</v>
      </c>
      <c r="P65" s="485" t="n">
        <v>69.59999999999999</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17.4</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28.8</v>
      </c>
      <c r="N69" s="485" t="n">
        <v>49.2</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195.7</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188.8</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231.9</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180.6</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53.2</v>
      </c>
      <c r="J84" s="483" t="n">
        <v>0</v>
      </c>
      <c r="K84" s="483" t="n">
        <v>0</v>
      </c>
      <c r="L84" s="483">
        <f>SUM(M84:R84)</f>
        <v/>
      </c>
      <c r="M84" s="483" t="n">
        <v>1237.3</v>
      </c>
      <c r="N84" s="483" t="n">
        <v>587.1</v>
      </c>
      <c r="O84" s="483" t="n">
        <v>0</v>
      </c>
      <c r="P84" s="483" t="n">
        <v>419.3</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81.7</v>
      </c>
      <c r="J85" s="485" t="n">
        <v>0</v>
      </c>
      <c r="K85" s="485" t="n">
        <v>0</v>
      </c>
      <c r="L85" s="485">
        <f>SUM(M85:R85)</f>
        <v/>
      </c>
      <c r="M85" s="485" t="n">
        <v>1355.3</v>
      </c>
      <c r="N85" s="485" t="n">
        <v>571.9</v>
      </c>
      <c r="O85" s="485" t="n">
        <v>0</v>
      </c>
      <c r="P85" s="485" t="n">
        <v>374.9</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175</v>
      </c>
      <c r="H12" s="483" t="n">
        <v>1080.2</v>
      </c>
      <c r="I12" s="483" t="n">
        <v>356.3</v>
      </c>
      <c r="J12" s="525" t="n">
        <v>58</v>
      </c>
      <c r="K12" s="524" t="n">
        <v>131.6</v>
      </c>
      <c r="L12" s="483" t="n">
        <v>2.1</v>
      </c>
      <c r="M12" s="483" t="n">
        <v>83.7</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141</v>
      </c>
      <c r="H13" s="530" t="n">
        <v>1395.7</v>
      </c>
      <c r="I13" s="530" t="n">
        <v>405.2</v>
      </c>
      <c r="J13" s="531" t="n">
        <v>224.5</v>
      </c>
      <c r="K13" s="529" t="n">
        <v>119.1</v>
      </c>
      <c r="L13" s="530" t="n">
        <v>5.9</v>
      </c>
      <c r="M13" s="530" t="n">
        <v>97.3</v>
      </c>
      <c r="N13" s="532" t="n">
        <v>21.3</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940.2</v>
      </c>
      <c r="I14" s="483" t="n">
        <v>335.5</v>
      </c>
      <c r="J14" s="525" t="n">
        <v>58</v>
      </c>
      <c r="K14" s="524" t="n">
        <v>0.2</v>
      </c>
      <c r="L14" s="483" t="n">
        <v>2.1</v>
      </c>
      <c r="M14" s="483" t="n">
        <v>83.7</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2</v>
      </c>
      <c r="H15" s="530" t="n">
        <v>1255.7</v>
      </c>
      <c r="I15" s="530" t="n">
        <v>383.9</v>
      </c>
      <c r="J15" s="531" t="n">
        <v>224.5</v>
      </c>
      <c r="K15" s="529" t="n">
        <v>0.2</v>
      </c>
      <c r="L15" s="530" t="n">
        <v>5.9</v>
      </c>
      <c r="M15" s="530" t="n">
        <v>97.3</v>
      </c>
      <c r="N15" s="532" t="n">
        <v>21.3</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25</v>
      </c>
      <c r="H26" s="483" t="n">
        <v>0</v>
      </c>
      <c r="I26" s="483" t="n">
        <v>0.8</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1.3</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25</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39</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100</v>
      </c>
      <c r="H46" s="483" t="n">
        <v>25</v>
      </c>
      <c r="I46" s="483" t="n">
        <v>0</v>
      </c>
      <c r="J46" s="525" t="n">
        <v>0</v>
      </c>
      <c r="K46" s="524" t="n">
        <v>50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75</v>
      </c>
      <c r="H47" s="530" t="n">
        <v>25</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25</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25</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115</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115</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20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20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81.40000000000001</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118.9</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1085</v>
      </c>
      <c r="F13" s="483" t="n">
        <v>0</v>
      </c>
      <c r="G13" s="483" t="n">
        <v>0</v>
      </c>
      <c r="H13" s="483" t="n">
        <v>0</v>
      </c>
      <c r="I13" s="526" t="n">
        <v>1085</v>
      </c>
    </row>
    <row customHeight="1" ht="12.8" r="14" s="349" spans="1:9">
      <c r="B14" s="588" t="n"/>
      <c r="C14" s="436" t="n"/>
      <c r="D14" s="436">
        <f>"Jahr "&amp;(AktJahr-1)</f>
        <v/>
      </c>
      <c r="E14" s="527" t="n">
        <v>1933.2</v>
      </c>
      <c r="F14" s="530" t="n">
        <v>0</v>
      </c>
      <c r="G14" s="530" t="n">
        <v>0</v>
      </c>
      <c r="H14" s="530" t="n">
        <v>0</v>
      </c>
      <c r="I14" s="532" t="n">
        <v>1933.2</v>
      </c>
    </row>
    <row customHeight="1" ht="12.8" r="15" s="349" spans="1:9">
      <c r="B15" s="588" t="s">
        <v>77</v>
      </c>
      <c r="C15" s="481" t="s">
        <v>78</v>
      </c>
      <c r="D15" s="482">
        <f>$D$13</f>
        <v/>
      </c>
      <c r="E15" s="522" t="n">
        <v>900</v>
      </c>
      <c r="F15" s="483" t="n">
        <v>0</v>
      </c>
      <c r="G15" s="483" t="n">
        <v>0</v>
      </c>
      <c r="H15" s="483" t="n">
        <v>0</v>
      </c>
      <c r="I15" s="526" t="n">
        <v>900</v>
      </c>
    </row>
    <row customHeight="1" ht="12.8" r="16" s="349" spans="1:9">
      <c r="B16" s="588" t="n"/>
      <c r="C16" s="436" t="n"/>
      <c r="D16" s="436">
        <f>$D$14</f>
        <v/>
      </c>
      <c r="E16" s="527" t="n">
        <v>1502.7</v>
      </c>
      <c r="F16" s="530" t="n">
        <v>0</v>
      </c>
      <c r="G16" s="530" t="n">
        <v>0</v>
      </c>
      <c r="H16" s="530" t="n">
        <v>0</v>
      </c>
      <c r="I16" s="532" t="n">
        <v>1502.7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135</v>
      </c>
      <c r="F27" s="483" t="n">
        <v>0</v>
      </c>
      <c r="G27" s="483" t="n">
        <v>0</v>
      </c>
      <c r="H27" s="483" t="n">
        <v>0</v>
      </c>
      <c r="I27" s="526" t="n">
        <v>135</v>
      </c>
    </row>
    <row customHeight="1" ht="12.8" r="28" s="349" spans="1:9">
      <c r="B28" s="588" t="n"/>
      <c r="C28" s="436" t="n"/>
      <c r="D28" s="436">
        <f>$D$14</f>
        <v/>
      </c>
      <c r="E28" s="527" t="n">
        <v>75</v>
      </c>
      <c r="F28" s="530" t="n">
        <v>0</v>
      </c>
      <c r="G28" s="530" t="n">
        <v>0</v>
      </c>
      <c r="H28" s="530" t="n">
        <v>0</v>
      </c>
      <c r="I28" s="532" t="n">
        <v>75</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v>96</v>
      </c>
      <c r="F48" s="530" t="n">
        <v>0</v>
      </c>
      <c r="G48" s="530" t="n">
        <v>0</v>
      </c>
      <c r="H48" s="530" t="n">
        <v>0</v>
      </c>
      <c r="I48" s="532" t="n">
        <v>96</v>
      </c>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50</v>
      </c>
      <c r="F85" s="483" t="n">
        <v>0</v>
      </c>
      <c r="G85" s="483" t="n">
        <v>0</v>
      </c>
      <c r="H85" s="483" t="n">
        <v>0</v>
      </c>
      <c r="I85" s="526" t="n">
        <v>50</v>
      </c>
    </row>
    <row customHeight="1" ht="12.8" r="86" s="349" spans="1:9">
      <c r="B86" s="588" t="n"/>
      <c r="C86" s="436" t="n"/>
      <c r="D86" s="436">
        <f>$D$14</f>
        <v/>
      </c>
      <c r="E86" s="527" t="n">
        <v>259.5</v>
      </c>
      <c r="F86" s="530" t="n">
        <v>0</v>
      </c>
      <c r="G86" s="530" t="n">
        <v>0</v>
      </c>
      <c r="H86" s="530" t="n">
        <v>0</v>
      </c>
      <c r="I86" s="532" t="n">
        <v>259.5</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