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Default ContentType="image/png" Extension="png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package.core-properties+xml" PartName="/docProps/core.xml"/>
  <Override ContentType="application/vnd.openxmlformats-officedocument.extended-properties+xml" PartName="/docProps/app.xml"/>
  <Override ContentType="application/vnd.openxmlformats-officedocument.spreadsheetml.worksheet+xml" PartName="/xl/worksheets/sheet1.xml"/>
  <Override ContentType="application/vnd.openxmlformats-officedocument.drawing+xml" PartName="/xl/drawings/drawing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sheet.main+xml" PartName="/xl/workbook.xml"/>
</Types>
</file>

<file path=_rels/.rels><Relationships xmlns="http://schemas.openxmlformats.org/package/2006/relationships"><Relationship Id="rId1" Target="xl/workbook.xml" Type="http://schemas.openxmlformats.org/officeDocument/2006/relationships/officeDocument" /><Relationship Id="rId2" Target="docProps/core.xml" Type="http://schemas.openxmlformats.org/package/2006/relationships/metadata/core-properties" /><Relationship Id="rId3" Target="docProps/app.xml" Type="http://schemas.openxmlformats.org/officeDocument/2006/relationships/extended-properties" /></Relationships>
</file>

<file path=xl/workbook.xml><?xml version="1.0" encoding="utf-8"?>
<workbook xmlns:r="http://schemas.openxmlformats.org/officeDocument/2006/relationships" xmlns="http://schemas.openxmlformats.org/spreadsheetml/2006/main">
  <workbookPr/>
  <bookViews>
    <workbookView activeTab="0"/>
  </bookViews>
  <sheets>
    <sheet name="StTai" sheetId="1" state="visible" r:id="rId1"/>
    <sheet name="StTal" sheetId="2" state="visible" r:id="rId2"/>
    <sheet name="StTag" sheetId="3" state="visible" r:id="rId3"/>
    <sheet name="StTdh" sheetId="4" state="visible" r:id="rId4"/>
    <sheet name="StTdo" sheetId="5" state="visible" r:id="rId5"/>
    <sheet name="StTdoR" sheetId="6" state="visible" r:id="rId6"/>
    <sheet name="StTds" sheetId="7" state="visible" r:id="rId7"/>
    <sheet name="StTdf" sheetId="8" state="visible" r:id="rId8"/>
    <sheet name="StTwh" sheetId="9" state="visible" r:id="rId9"/>
    <sheet name="StTwo" sheetId="10" state="visible" r:id="rId10"/>
    <sheet name="StTws" sheetId="11" state="visible" r:id="rId11"/>
    <sheet name="StTwf" sheetId="12" state="visible" r:id="rId12"/>
    <sheet name="StTk" sheetId="13" state="visible" r:id="rId13"/>
    <sheet name="Steuertabelle" sheetId="14" state="hidden" r:id="rId14"/>
  </sheets>
  <definedNames>
    <definedName function="0" hidden="0" name="AktJahr" vbProcedure="0">Steuertabelle!$C$4</definedName>
    <definedName function="0" hidden="0" name="AktJahrMonat" vbProcedure="0">Steuertabelle!$I$9</definedName>
    <definedName function="0" hidden="0" name="AktMonat" vbProcedure="0">Steuertabelle!$C$5</definedName>
    <definedName function="0" hidden="0" name="AktQuartal" vbProcedure="0">Steuertabelle!$F$12</definedName>
    <definedName function="0" hidden="0" name="AktQuartKurz" vbProcedure="0">Steuertabelle!$F$14</definedName>
    <definedName function="0" hidden="0" name="AusfInstitut" vbProcedure="0">Steuertabelle!$C$13</definedName>
    <definedName function="0" hidden="0" name="AuswertBasis" vbProcedure="0">Steuertabelle!$F$7</definedName>
    <definedName function="0" hidden="0" name="CsvDateiName" vbProcedure="0">Steuertabelle!$C$23</definedName>
    <definedName function="0" hidden="0" name="Datenart" vbProcedure="0">Steuertabelle!$C$6</definedName>
    <definedName function="0" hidden="0" name="Einheit_Waehrung" vbProcedure="0">Steuertabelle!$F$11</definedName>
    <definedName function="0" hidden="0" name="EndeBehOk" vbProcedure="0">Steuertabelle!$I$7</definedName>
    <definedName function="0" hidden="0" name="ErstDatum" vbProcedure="0">Steuertabelle!$C$3</definedName>
    <definedName function="0" hidden="0" name="ErstelltAm" vbProcedure="0">Steuertabelle!$F$5</definedName>
    <definedName function="0" hidden="0" name="FnRwbBerF" vbProcedure="0">Steuertabelle!$F$18</definedName>
    <definedName function="0" hidden="0" name="FnRwbBerH" vbProcedure="0">Steuertabelle!$F$15</definedName>
    <definedName function="0" hidden="0" name="FnRwbBerO" vbProcedure="0">Steuertabelle!$F$16</definedName>
    <definedName function="0" hidden="0" name="FnRwbBerS" vbProcedure="0">Steuertabelle!$F$17</definedName>
    <definedName function="0" hidden="0" name="Institut" vbProcedure="0">Steuertabelle!$C$7</definedName>
    <definedName function="0" hidden="0" name="InstitutsBez" vbProcedure="0">Steuertabelle!$C$8</definedName>
    <definedName function="0" hidden="0" name="KomprimOk" vbProcedure="0">Steuertabelle!$I$8</definedName>
    <definedName function="0" hidden="0" name="KzKomprimierung" vbProcedure="0">Steuertabelle!$C$17</definedName>
    <definedName function="0" hidden="0" name="KzMitBuLand" vbProcedure="0">Steuertabelle!$C$18</definedName>
    <definedName function="0" hidden="0" name="KzRbwBerF" vbProcedure="0">Steuertabelle!$C$22</definedName>
    <definedName function="0" hidden="0" name="KzRbwBerH" vbProcedure="0">Steuertabelle!$C$19</definedName>
    <definedName function="0" hidden="0" name="KzRbwBerO" vbProcedure="0">Steuertabelle!$C$20</definedName>
    <definedName function="0" hidden="0" name="KzRbwBerS" vbProcedure="0">Steuertabelle!$C$21</definedName>
    <definedName function="0" hidden="0" name="Leer" vbProcedure="0">Steuertabelle!$F$6</definedName>
    <definedName function="0" hidden="0" name="MapArt" vbProcedure="0">Steuertabelle!$I$6</definedName>
    <definedName function="0" hidden="0" name="MapVersDat" vbProcedure="0">Steuertabelle!$I$4</definedName>
    <definedName function="0" hidden="0" name="MapVersNr" vbProcedure="0">Steuertabelle!$I$5</definedName>
    <definedName function="0" hidden="0" name="NotizOhneInstitute" vbProcedure="0">Steuertabelle!$I$7</definedName>
    <definedName function="0" hidden="0" name="ProgVersDat" vbProcedure="0">Steuertabelle!$C$12</definedName>
    <definedName function="0" hidden="0" name="ProgVersNr" vbProcedure="0">Steuertabelle!$C$11</definedName>
    <definedName function="0" hidden="0" name="RelevInstitute" vbProcedure="0">Steuertabelle!$C$24</definedName>
    <definedName function="0" hidden="0" name="SdDezStellen" vbProcedure="0">Steuertabelle!$C$16</definedName>
    <definedName function="0" hidden="0" name="StatistikBez" vbProcedure="0">Steuertabelle!$F$4</definedName>
    <definedName function="0" hidden="0" name="StatistikNr" vbProcedure="0">Steuertabelle!$F$3</definedName>
    <definedName function="0" hidden="0" name="Stichtag" vbProcedure="0">Steuertabelle!$F$9</definedName>
    <definedName function="0" hidden="0" name="TagFussnoteH" vbProcedure="0">StTag!$B$53</definedName>
    <definedName function="0" hidden="0" name="TagFussnoteO" vbProcedure="0">StTag!$B$52</definedName>
    <definedName function="0" hidden="0" name="TagWertBerF" vbProcedure="0">StTag!$D$45:$E$47</definedName>
    <definedName function="0" hidden="0" name="TagWertBerH" vbProcedure="0">StTag!$D$9:$E$12</definedName>
    <definedName function="0" hidden="0" name="TagWertBerS" vbProcedure="0">StTag!$D$33:$E$35</definedName>
    <definedName function="0" hidden="0" name="TaiBerAdresse" vbProcedure="0">StTai!$G$2:$I$8</definedName>
    <definedName function="0" hidden="0" name="TaiBerLogo" vbProcedure="0">StTai!$B$2</definedName>
    <definedName function="0" hidden="0" name="TaiFussnote" vbProcedure="0">StTai!$B$71</definedName>
    <definedName function="0" hidden="0" name="TaiFussNoteF" vbProcedure="0">StTai!$B$69</definedName>
    <definedName function="0" hidden="0" name="TaiFussNoteH" vbProcedure="0">StTai!$B$27</definedName>
    <definedName function="0" hidden="0" name="TaiFussNoteO" vbProcedure="0">StTai!$B$43</definedName>
    <definedName function="0" hidden="0" name="TaiFussNoteS" vbProcedure="0">StTai!$B$56</definedName>
    <definedName function="0" hidden="0" name="TaiUebRbw1" vbProcedure="0">StTai!$H$19</definedName>
    <definedName function="0" hidden="0" name="TaiUebRbw2" vbProcedure="0">StTai!$H$32</definedName>
    <definedName function="0" hidden="0" name="TaiUebRbw3" vbProcedure="0">StTai!$H$45</definedName>
    <definedName function="0" hidden="0" name="TaiUebRbw4" vbProcedure="0">StTai!$H$58</definedName>
    <definedName function="0" hidden="0" name="TaiWertBerF" vbProcedure="0">StTai!$D$60:$I$63</definedName>
    <definedName function="0" hidden="0" name="TaiWertBerH" vbProcedure="0">StTai!$D$21:$I$24</definedName>
    <definedName function="0" hidden="0" name="TaiWertBerO" vbProcedure="0">StTai!$D$34:$I$37</definedName>
    <definedName function="0" hidden="0" name="TaiWertBerS" vbProcedure="0">StTai!$D$47:$I$50</definedName>
    <definedName function="0" hidden="0" name="TalFussnote" vbProcedure="0">StTal!$B$60</definedName>
    <definedName function="0" hidden="0" name="TalWertBerF" vbProcedure="0">StTal!$D$50:$G$58</definedName>
    <definedName function="0" hidden="0" name="TalWertBerH" vbProcedure="0">StTal!$D$11:$G$19</definedName>
    <definedName function="0" hidden="0" name="TalWertBerO" vbProcedure="0">StTal!$D$24:$G$32</definedName>
    <definedName function="0" hidden="0" name="TalWertBerS" vbProcedure="0">StTal!$D$37:$G$45</definedName>
    <definedName function="0" hidden="0" name="TdfBerGesamt" vbProcedure="0">StTdf!$C$12:$G$13</definedName>
    <definedName function="0" hidden="0" name="TdfBerStaaten" vbProcedure="0">StTdf!$B$12:$C$433</definedName>
    <definedName function="0" hidden="0" name="TdfBerWerte" vbProcedure="0">StTdf!$E$12:$G$433</definedName>
    <definedName function="0" hidden="0" name="TdfUebSumme" vbProcedure="0">StTdf!$E$9</definedName>
    <definedName function="0" hidden="0" name="TdfWertBer" vbProcedure="0">StTdf!$E$12:$G$433</definedName>
    <definedName function="0" hidden="0" name="TdhBerGesamt" vbProcedure="0">StTdh!$C$16:$T$17</definedName>
    <definedName function="0" hidden="0" name="TdhBerStaaten" vbProcedure="0">StTdh!$B$16:$C$91</definedName>
    <definedName function="0" hidden="0" name="TdhFussnote" vbProcedure="0">StTdh!$C$92</definedName>
    <definedName function="0" hidden="0" name="TdhUebInsgesamt" vbProcedure="0">StTdh!$E$11</definedName>
    <definedName function="0" hidden="0" name="TdhWertBerG" vbProcedure="0">StTdh!$M$16:$R$91</definedName>
    <definedName function="0" hidden="0" name="TdhWertBerR" vbProcedure="0">StTdh!$S$16:$T$91</definedName>
    <definedName function="0" hidden="0" name="TdhWertBerW" vbProcedure="0">StTdh!$G$16:$K$91</definedName>
    <definedName function="0" hidden="0" name="TdoBerGesamt" vbProcedure="0">StTdo!$C$12:$X$13</definedName>
    <definedName function="0" hidden="0" name="TdoBerStaaten" vbProcedure="0">StTdo!$B$12:$C$87</definedName>
    <definedName function="0" hidden="0" name="TdoUebSumDw" vbProcedure="0">StTdo!$E$9</definedName>
    <definedName function="0" hidden="0" name="TdoUebSumLf" vbProcedure="0">StTdo!$T$9</definedName>
    <definedName function="0" hidden="0" name="TdoUebSumRl" vbProcedure="0">StTdo!$O$9</definedName>
    <definedName function="0" hidden="0" name="TdoWertBerD" vbProcedure="0">StTdo!$G$12:$J$87</definedName>
    <definedName function="0" hidden="0" name="TdoWertBerG" vbProcedure="0">StTdo!$L$12:$A$1</definedName>
    <definedName function="0" hidden="0" name="TdoWertBerL" vbProcedure="0">StTdo!$U$12:$X$87</definedName>
    <definedName function="0" hidden="0" name="TdoWertBerR" vbProcedure="0">StTdo!$P$12:$S$87</definedName>
    <definedName function="0" hidden="0" name="TdsBerGesamt" vbProcedure="0">StTds!$C$12:$I$13</definedName>
    <definedName function="0" hidden="0" name="TdsBerStaaten" vbProcedure="0">StTds!$B$12:$C$433</definedName>
    <definedName function="0" hidden="0" name="TdsBerWerte" vbProcedure="0">StTds!$F$12:$I$433</definedName>
    <definedName function="0" hidden="0" name="TdsUebSumme" vbProcedure="0">StTds!$E$9</definedName>
    <definedName function="0" hidden="0" name="TdsWertBer" vbProcedure="0">StTds!$F$12:$I$433</definedName>
    <definedName function="0" hidden="0" name="TkBerFlu" vbProcedure="0">StTk!$B$82:$E$106</definedName>
    <definedName function="0" hidden="0" name="TkBerHyp" vbProcedure="0">StTk!$B$7:$E$31</definedName>
    <definedName function="0" hidden="0" name="TkBerOef" vbProcedure="0">StTk!$B$32:$E$56</definedName>
    <definedName function="0" hidden="0" name="TkBerSch" vbProcedure="0">StTk!$B$57:$E$81</definedName>
    <definedName function="0" hidden="0" name="TkFussnote" vbProcedure="0">StTk!$B$107</definedName>
    <definedName function="0" hidden="0" name="TvDatenart" vbProcedure="0">Steuertabelle!$C$15</definedName>
    <definedName function="0" hidden="0" name="TvInstArt" vbProcedure="0">Steuertabelle!$C$14</definedName>
    <definedName function="0" hidden="0" name="TvInstitute" vbProcedure="0">Steuertabelle!$F$8</definedName>
    <definedName function="0" hidden="0" name="UebInstitutQuartal" vbProcedure="0">Steuertabelle!$F$13</definedName>
    <definedName function="0" hidden="0" name="Version" vbProcedure="0">Steuertabelle!$F$10</definedName>
    <definedName function="0" hidden="0" name="WaehrEinheit" vbProcedure="0">Steuertabelle!$C$10</definedName>
    <definedName function="0" hidden="0" name="Waehrung" vbProcedure="0">Steuertabelle!$C$9</definedName>
    <definedName function="0" hidden="0" name="WaehrungM" vbProcedure="0">Steuertabelle!$C$9</definedName>
    <definedName function="0" hidden="0" name="WaehrungT" vbProcedure="0">Steuertabelle!$C$10</definedName>
    <definedName function="0" hidden="0" localSheetId="3" name="Excel_BuiltIn_Print_Titles" vbProcedure="0">StTdh!$9:$15</definedName>
    <definedName function="0" hidden="0" localSheetId="4" name="Excel_BuiltIn_Print_Titles" vbProcedure="0">StTdo!$8:$11</definedName>
    <definedName function="0" hidden="0" localSheetId="4" name="TdoFussnoteA" vbProcedure="0">StTdo!$C$90</definedName>
    <definedName function="0" hidden="0" localSheetId="4" name="TdoFussnoteG" vbProcedure="0">StTdo!$C$89</definedName>
    <definedName function="0" hidden="0" localSheetId="4" name="TdoFussnoteR" vbProcedure="0">StTdo!$C$88</definedName>
    <definedName function="0" hidden="0" localSheetId="5" name="Excel_BuiltIn_Print_Titles" vbProcedure="0">StTdoR!$8:$11</definedName>
    <definedName function="0" hidden="0" localSheetId="6" name="Excel_BuiltIn_Print_Titles" vbProcedure="0">StTds!$8:$11</definedName>
    <definedName function="0" hidden="0" localSheetId="7" name="Excel_BuiltIn_Print_Titles" vbProcedure="0">StTdf!$8:$11</definedName>
    <definedName function="0" hidden="0" localSheetId="8" name="Excel_BuiltIn_Print_Titles" vbProcedure="0">StTwh!$7:$12</definedName>
    <definedName function="0" hidden="0" localSheetId="8" name="TdoWertBerG" vbProcedure="0">StTdo!$L$12:$A$1</definedName>
    <definedName function="0" hidden="0" localSheetId="8" name="TwBerStaaten" vbProcedure="0">StTwh!$B$13:$C$88</definedName>
    <definedName function="0" hidden="0" localSheetId="8" name="TwFussnote" vbProcedure="0">StTwh!$C$89</definedName>
    <definedName function="0" hidden="0" localSheetId="9" name="Excel_BuiltIn_Print_Titles" vbProcedure="0">StTwo!$7:$12</definedName>
    <definedName function="0" hidden="0" localSheetId="9" name="TdoWertBerG" vbProcedure="0">StTdo!$L$12:$A$1</definedName>
    <definedName function="0" hidden="0" localSheetId="9" name="TwBerStaaten" vbProcedure="0">StTwo!$B$13:$C$88</definedName>
    <definedName function="0" hidden="0" localSheetId="9" name="TwFussnote" vbProcedure="0">StTwo!$C$89</definedName>
    <definedName function="0" hidden="0" localSheetId="10" name="Excel_BuiltIn_Print_Titles" vbProcedure="0">StTws!$7:$12</definedName>
    <definedName function="0" hidden="0" localSheetId="10" name="TdoWertBerG" vbProcedure="0">StTdo!$L$12:$A$1</definedName>
    <definedName function="0" hidden="0" localSheetId="10" name="TwBerStaaten" vbProcedure="0">StTws!$B$13:$C$88</definedName>
    <definedName function="0" hidden="0" localSheetId="10" name="TwFussnote" vbProcedure="0">StTws!$C$89</definedName>
    <definedName function="0" hidden="0" localSheetId="11" name="Excel_BuiltIn_Print_Titles" vbProcedure="0">StTwf!$7:$12</definedName>
    <definedName function="0" hidden="0" localSheetId="11" name="TdoWertBerG" vbProcedure="0">StTdo!$L$12:$A$1</definedName>
    <definedName function="0" hidden="0" localSheetId="11" name="TwBerStaaten" vbProcedure="0">StTwf!$B$13:$C$88</definedName>
    <definedName function="0" hidden="0" localSheetId="11" name="TwFussnote" vbProcedure="0">StTwf!$C$89</definedName>
    <definedName localSheetId="0" name="_xlnm.Print_Area">StTai!$B$2:$I$73</definedName>
    <definedName localSheetId="1" name="_xlnm.Print_Area">StTal!$B$2:$G$58</definedName>
    <definedName localSheetId="2" name="_xlnm.Print_Area">StTag!$B$2:$E$48</definedName>
    <definedName localSheetId="3" name="_xlnm.Print_Titles">StTdh!$9:$15</definedName>
    <definedName localSheetId="3" name="_xlnm.Print_Area">StTdh!$B$2:$T$91</definedName>
    <definedName localSheetId="4" name="_xlnm.Print_Titles">StTdo!$8:$11</definedName>
    <definedName localSheetId="4" name="_xlnm.Print_Area">StTdo!$B$2:$N$87</definedName>
    <definedName localSheetId="5" name="_xlnm.Print_Titles">StTdoR!$8:$11</definedName>
    <definedName localSheetId="5" name="_xlnm.Print_Area">StTdoR!$B$2:$X$87</definedName>
    <definedName localSheetId="6" name="_xlnm.Print_Titles">StTds!$8:$11</definedName>
    <definedName localSheetId="6" name="_xlnm.Print_Area">StTds!$B$2:$I$433</definedName>
    <definedName localSheetId="7" name="_xlnm.Print_Titles">StTdf!$8:$11</definedName>
    <definedName localSheetId="7" name="_xlnm.Print_Area">StTdf!$B$2:$G$433</definedName>
    <definedName localSheetId="8" name="_xlnm.Print_Titles">StTwh!$7:$12</definedName>
    <definedName localSheetId="8" name="_xlnm.Print_Area">StTwh!$B$2:$I$88</definedName>
    <definedName localSheetId="9" name="_xlnm.Print_Titles">StTwo!$7:$12</definedName>
    <definedName localSheetId="9" name="_xlnm.Print_Area">StTwo!$B$2:$H$88</definedName>
    <definedName localSheetId="10" name="_xlnm.Print_Titles">StTws!$7:$12</definedName>
    <definedName localSheetId="10" name="_xlnm.Print_Area">StTws!$B$2:$I$88</definedName>
    <definedName localSheetId="11" name="_xlnm.Print_Titles">StTwf!$7:$12</definedName>
    <definedName localSheetId="11" name="_xlnm.Print_Area">StTwf!$B$2:$I$88</definedName>
    <definedName localSheetId="12" name="_xlnm.Print_Area">StTk!$B$2:$E$102</definedName>
    <definedName localSheetId="13" name="_xlnm.Print_Area">Steuertabelle!$A$1</definedName>
  </definedNames>
  <calcPr calcId="124519" fullCalcOnLoad="1"/>
</workbook>
</file>

<file path=xl/sharedStrings.xml><?xml version="1.0" encoding="utf-8"?>
<sst xmlns="http://schemas.openxmlformats.org/spreadsheetml/2006/main" uniqueCount="655">
  <si>
    <t>Sparkasse KölnBonn</t>
  </si>
  <si>
    <t>Hahnenstraße 57</t>
  </si>
  <si>
    <t>50667 Köln</t>
  </si>
  <si>
    <t>Telefon: +49 221 226 - 1</t>
  </si>
  <si>
    <t>Telefax: +49 221 240 1473</t>
  </si>
  <si>
    <t>E-Mail: kontakt@sparkasse-koelnbonn.de</t>
  </si>
  <si>
    <t>Internet: www.sparkasse-koelnbonn.de</t>
  </si>
  <si>
    <t xml:space="preserve"> </t>
  </si>
  <si>
    <t>Veröffentlichung gemäß § 28 Abs. 1 Nrn. 1 und 3 PfandBG</t>
  </si>
  <si>
    <t>Gesamtbetrag der</t>
  </si>
  <si>
    <t>Nominalwert</t>
  </si>
  <si>
    <t>Barwert</t>
  </si>
  <si>
    <t>Risikobarwert*</t>
  </si>
  <si>
    <t>im Umlauf befindlichen</t>
  </si>
  <si>
    <t>Hypothekenpfandbriefe</t>
  </si>
  <si>
    <t>darunter Derivate</t>
  </si>
  <si>
    <t>Deckungsmasse</t>
  </si>
  <si>
    <t>Überdeckung</t>
  </si>
  <si>
    <t>Überdeckung in % vom Pfandbrief-Umlauf</t>
  </si>
  <si>
    <t>Überdeckung unter
Berücksichtigung des vdp-
Bonitätsdifferenzierungsmodells</t>
  </si>
  <si>
    <t>Öffentlichen Pfandbriefe</t>
  </si>
  <si>
    <t>Schiffspfandbriefe</t>
  </si>
  <si>
    <t>Flugzeugpfandbriefe</t>
  </si>
  <si>
    <t>Veröffentlichung gemäß § 28 Abs. 1 Nr. 2 PfandBG</t>
  </si>
  <si>
    <t>Laufzeitstruktur der umlaufenden Pfandbriefe und der dafür verwendeten Deckungsmassen</t>
  </si>
  <si>
    <t>Pfandbriefumlauf</t>
  </si>
  <si>
    <t>Restlaufzeit:</t>
  </si>
  <si>
    <t>&lt;= 0,5 Jahre</t>
  </si>
  <si>
    <t>&gt; 0,5 Jahre und &lt;= 1 Jahr</t>
  </si>
  <si>
    <t>&gt; 1 Jahr und &lt;= 1,5 Jahre</t>
  </si>
  <si>
    <t>&gt; 1,5 Jahre und &lt;= 2 Jahre</t>
  </si>
  <si>
    <t>&gt; 2 Jahre und &lt;= 3 Jahre</t>
  </si>
  <si>
    <t>&gt; 3 Jahre und &lt;= 4 Jahre</t>
  </si>
  <si>
    <t>&gt; 4 Jahre und &lt;= 5 Jahre</t>
  </si>
  <si>
    <t>&gt; 5 Jahre und &lt;= 10 Jahre</t>
  </si>
  <si>
    <t>&gt; 10 Jahre</t>
  </si>
  <si>
    <t>Öffentliche Pfandbriefe</t>
  </si>
  <si>
    <t>Veröffentlichung gemäß § 28 Abs. 2 Nr. 1 a  PfandBG, § 28  Abs. 3 Nr. 1 PfandBG und  § 28 Abs. 4 Nr. 1 a  PfandBG</t>
  </si>
  <si>
    <t>Zur Deckung von Hypothekenpfandbriefen verwendete Forderungen nach Größengruppen</t>
  </si>
  <si>
    <t>Deckungswerte</t>
  </si>
  <si>
    <t>Bis einschließlich 300 Tsd. €</t>
  </si>
  <si>
    <t>Mehr als 300 Tsd. € bis einschließlich 1 Mio. €</t>
  </si>
  <si>
    <t>Mehr als 1 Mio. € bis einschließlich 10 Mio. €</t>
  </si>
  <si>
    <t>Mehr als 10 Mio. €</t>
  </si>
  <si>
    <t>Summe</t>
  </si>
  <si>
    <t>Zur Deckung von Öffentlichen Pfandbriefen verwendete Forderungen nach Größengruppen</t>
  </si>
  <si>
    <t>Bis einschließlich 10 Mio. €</t>
  </si>
  <si>
    <t>Mehr als 10 Mio. € bis einschließlich 100 Mio. €</t>
  </si>
  <si>
    <t>Mehr als 100 Mio. €</t>
  </si>
  <si>
    <t>Zur Deckung von Schiffspfandbriefen verwendete Forderungen nach Größengruppen</t>
  </si>
  <si>
    <t>Bis einschließlich 500 Tsd. €</t>
  </si>
  <si>
    <t>Mehr als 500 Tsd. € bis einschließlich 5 Mio. €</t>
  </si>
  <si>
    <t>Mehr als 5 Mio. €</t>
  </si>
  <si>
    <t>Zur Deckung von Flugzeugpfandbriefen verwendete Forderungen nach Größengruppen</t>
  </si>
  <si>
    <t>Veröffentlichung gemäß § 28 Abs. 2 Nr. 1 b, c und Nr. 2 PfandBG</t>
  </si>
  <si>
    <t>Zur Deckung von Hypothekenpfandbriefen verwendete Forderungen nach Gebieten, in denen die beliehenen Grundstücke liegen</t>
  </si>
  <si>
    <t>und nach Nutzungsart sowie Gesamtbetrag der mindestens 90 Tage rückständigen Leistungen</t>
  </si>
  <si>
    <t>als auch Gesamtbetrag dieser Forderungen, soweit der jeweilige Rückstand mindestens 5 % der Forderung beträgt.</t>
  </si>
  <si>
    <t>Gesamt-     betrag der mindestens       90 Tage rückstän-   digen Leistungen</t>
  </si>
  <si>
    <t>Gesamtbetrag dieser
Forderungen, soweit
der jeweilige Rückstand
mindestens 5 % der
Forderung beträgt</t>
  </si>
  <si>
    <t>Insgesamt</t>
  </si>
  <si>
    <t>davon</t>
  </si>
  <si>
    <t>Wohnwirtschaftlich</t>
  </si>
  <si>
    <t>Gewerblich</t>
  </si>
  <si>
    <t>Eigentums-
wohnungen</t>
  </si>
  <si>
    <t>Ein- und Zwei-
familien-
häuser</t>
  </si>
  <si>
    <t>Mehrfamilien- häuser</t>
  </si>
  <si>
    <t>Unfertige und noch nicht ertragfähige Neubauten</t>
  </si>
  <si>
    <t>Bauplätze</t>
  </si>
  <si>
    <t>Bürogebäude</t>
  </si>
  <si>
    <t>Handels-gebäude</t>
  </si>
  <si>
    <t>Industrie-gebäude</t>
  </si>
  <si>
    <t>Sonstige gewerblich genutzte Gebäude</t>
  </si>
  <si>
    <t>Staat</t>
  </si>
  <si>
    <t>$g</t>
  </si>
  <si>
    <t>Gesamtsumme - alle Staaten</t>
  </si>
  <si>
    <t>DE</t>
  </si>
  <si>
    <t>Deutschland</t>
  </si>
  <si>
    <t>BE</t>
  </si>
  <si>
    <t>Belgien</t>
  </si>
  <si>
    <t>BG</t>
  </si>
  <si>
    <t>Bulgarien</t>
  </si>
  <si>
    <t>DK</t>
  </si>
  <si>
    <t>Dänemark</t>
  </si>
  <si>
    <t>EE</t>
  </si>
  <si>
    <t>Estland</t>
  </si>
  <si>
    <t>FI</t>
  </si>
  <si>
    <t>Finnland</t>
  </si>
  <si>
    <t>FR</t>
  </si>
  <si>
    <t>Frankreich</t>
  </si>
  <si>
    <t>GR</t>
  </si>
  <si>
    <t>Griechenland</t>
  </si>
  <si>
    <t>GB</t>
  </si>
  <si>
    <t>Großbritannien</t>
  </si>
  <si>
    <t>IE</t>
  </si>
  <si>
    <t>Irland</t>
  </si>
  <si>
    <t>IT</t>
  </si>
  <si>
    <t>Italien</t>
  </si>
  <si>
    <t>LV</t>
  </si>
  <si>
    <t>Lettland</t>
  </si>
  <si>
    <t>LT</t>
  </si>
  <si>
    <t>Litauen</t>
  </si>
  <si>
    <t>LU</t>
  </si>
  <si>
    <t>Luxemburg</t>
  </si>
  <si>
    <t>MT</t>
  </si>
  <si>
    <t>Malta</t>
  </si>
  <si>
    <t>NL</t>
  </si>
  <si>
    <t>Niederlande</t>
  </si>
  <si>
    <t>AT</t>
  </si>
  <si>
    <t>Österreich</t>
  </si>
  <si>
    <t>PL</t>
  </si>
  <si>
    <t>Polen</t>
  </si>
  <si>
    <t>PT</t>
  </si>
  <si>
    <t>Portugal</t>
  </si>
  <si>
    <t>RO</t>
  </si>
  <si>
    <t>Rumänien</t>
  </si>
  <si>
    <t>SE</t>
  </si>
  <si>
    <t>Schweden</t>
  </si>
  <si>
    <t>SK</t>
  </si>
  <si>
    <t>Slowakei</t>
  </si>
  <si>
    <t>SI</t>
  </si>
  <si>
    <t>Slowenien</t>
  </si>
  <si>
    <t>ES</t>
  </si>
  <si>
    <t>Spanien</t>
  </si>
  <si>
    <t>CZ</t>
  </si>
  <si>
    <t>Tschechien</t>
  </si>
  <si>
    <t>HU</t>
  </si>
  <si>
    <t>Ungarn</t>
  </si>
  <si>
    <t>CY</t>
  </si>
  <si>
    <t>Zypern</t>
  </si>
  <si>
    <t>IS</t>
  </si>
  <si>
    <t>Island</t>
  </si>
  <si>
    <t>LI</t>
  </si>
  <si>
    <t>Liechtenstein</t>
  </si>
  <si>
    <t>NO</t>
  </si>
  <si>
    <t>Norwegen</t>
  </si>
  <si>
    <t>CH</t>
  </si>
  <si>
    <t>Schweiz</t>
  </si>
  <si>
    <t>JP</t>
  </si>
  <si>
    <t>Japan</t>
  </si>
  <si>
    <t>CA</t>
  </si>
  <si>
    <t>Kanada</t>
  </si>
  <si>
    <t>US</t>
  </si>
  <si>
    <t>USA</t>
  </si>
  <si>
    <t>$c</t>
  </si>
  <si>
    <t>sonstige OECD-Staaten</t>
  </si>
  <si>
    <t>$i</t>
  </si>
  <si>
    <t>EU-Institutionen</t>
  </si>
  <si>
    <t>$u</t>
  </si>
  <si>
    <t>übrige Staaten/Institutionen</t>
  </si>
  <si>
    <t>Veröffentlichung gemäß § 28 Abs. 3 Nr. 2 PfandBG</t>
  </si>
  <si>
    <t>Zur Deckung von Öffentlichen Pfandbriefen verwendete Forderungen</t>
  </si>
  <si>
    <t>Gesamtbetrag der mindestens 90 Tage rückständigen Leistungen</t>
  </si>
  <si>
    <t>Gesamtbetrag dieser Forderungen, soweit der jeweilige Rückstand
mindestens 5 % der Forderung beträgt</t>
  </si>
  <si>
    <t>davon geschuldet von</t>
  </si>
  <si>
    <t>davon gewährleistet von</t>
  </si>
  <si>
    <t>in der Summe enthaltene
Gewährleistungen aus
Gründen der Exportförderung</t>
  </si>
  <si>
    <t>Zentralstaat</t>
  </si>
  <si>
    <t>Regionale Gebietskörper-schaften</t>
  </si>
  <si>
    <t>Örtliche Gebietskörper-schaften</t>
  </si>
  <si>
    <t>Sonstige</t>
  </si>
  <si>
    <t>Veröffentlichung gemäß § 28 Abs. 3 Nr. 3 PfandBG</t>
  </si>
  <si>
    <t>Gesamtbetrag der mindestens 90 Tage rückständigen Leistungen bei Öffentlichen Pfandbriefen</t>
  </si>
  <si>
    <t>als auch Gesamtbetrag dieser Forderungen, soweit der jeweilige Rückstand mindestens 5 % der Forderung beträgt</t>
  </si>
  <si>
    <t>Veröffentlichung gemäß § 28 Abs. 4 Nr 1 b PfandBG und § 28 Abs. 4 Nr. 2 PfandBG</t>
  </si>
  <si>
    <t>Zur Deckung von Schiffspfandbriefen verwendete Forderungen nach Registerstaaten</t>
  </si>
  <si>
    <t>sowie Gesamtbetrag der mindestens 90 Tage rückständigen Leistungen als auch Gesamtbetrag 
dieser Forderungen, soweit der jeweilige Rückstand mindestens 5 % der Forderung beträgt.</t>
  </si>
  <si>
    <t>Seeschiffe</t>
  </si>
  <si>
    <t>Binnenschiffe</t>
  </si>
  <si>
    <t>AF</t>
  </si>
  <si>
    <t>Afghanistan</t>
  </si>
  <si>
    <t>EG</t>
  </si>
  <si>
    <t>Ägypten</t>
  </si>
  <si>
    <t>AL</t>
  </si>
  <si>
    <t>Albanien</t>
  </si>
  <si>
    <t>DZ</t>
  </si>
  <si>
    <t>Algerien</t>
  </si>
  <si>
    <t>AD</t>
  </si>
  <si>
    <t>Andorra</t>
  </si>
  <si>
    <t>AO</t>
  </si>
  <si>
    <t>Angola</t>
  </si>
  <si>
    <t>AI</t>
  </si>
  <si>
    <t>Anguilla</t>
  </si>
  <si>
    <t>AG</t>
  </si>
  <si>
    <t>Antigua und Barbuda</t>
  </si>
  <si>
    <t>GQ</t>
  </si>
  <si>
    <t>Äquatorialguinea</t>
  </si>
  <si>
    <t>AR</t>
  </si>
  <si>
    <t>Argentinien</t>
  </si>
  <si>
    <t>AM</t>
  </si>
  <si>
    <t>Armenien</t>
  </si>
  <si>
    <t>AW</t>
  </si>
  <si>
    <t>Aruba</t>
  </si>
  <si>
    <t>AZ</t>
  </si>
  <si>
    <t>Aserbaidschan</t>
  </si>
  <si>
    <t>ET</t>
  </si>
  <si>
    <t>Äthiopien</t>
  </si>
  <si>
    <t>AU</t>
  </si>
  <si>
    <t>Australien</t>
  </si>
  <si>
    <t>BS</t>
  </si>
  <si>
    <t>Bahamas</t>
  </si>
  <si>
    <t>BH</t>
  </si>
  <si>
    <t>Bahrain</t>
  </si>
  <si>
    <t>BD</t>
  </si>
  <si>
    <t>Bangladesh</t>
  </si>
  <si>
    <t>BB</t>
  </si>
  <si>
    <t>Barbados</t>
  </si>
  <si>
    <t>BZ</t>
  </si>
  <si>
    <t>Belize</t>
  </si>
  <si>
    <t>BJ</t>
  </si>
  <si>
    <t>Benin</t>
  </si>
  <si>
    <t>BM</t>
  </si>
  <si>
    <t>Bermuda</t>
  </si>
  <si>
    <t>BT</t>
  </si>
  <si>
    <t>Bhutan</t>
  </si>
  <si>
    <t>BO</t>
  </si>
  <si>
    <t>Bolivien</t>
  </si>
  <si>
    <t>BA</t>
  </si>
  <si>
    <t>Bosnien und Herzegowina</t>
  </si>
  <si>
    <t>BW</t>
  </si>
  <si>
    <t>Botswana</t>
  </si>
  <si>
    <t>BR</t>
  </si>
  <si>
    <t>Brasilien</t>
  </si>
  <si>
    <t>BN</t>
  </si>
  <si>
    <t>Brunei</t>
  </si>
  <si>
    <t>BF</t>
  </si>
  <si>
    <t>Burkina Faso</t>
  </si>
  <si>
    <t>BI</t>
  </si>
  <si>
    <t>Burundi</t>
  </si>
  <si>
    <t>CL</t>
  </si>
  <si>
    <t>Chile</t>
  </si>
  <si>
    <t>CN</t>
  </si>
  <si>
    <t>China</t>
  </si>
  <si>
    <t>CK</t>
  </si>
  <si>
    <t>Cookinseln</t>
  </si>
  <si>
    <t>CR</t>
  </si>
  <si>
    <t>Costa Rica</t>
  </si>
  <si>
    <t>DM</t>
  </si>
  <si>
    <t>Dominica</t>
  </si>
  <si>
    <t>DO</t>
  </si>
  <si>
    <t>Dominikanische Republik</t>
  </si>
  <si>
    <t>DJ</t>
  </si>
  <si>
    <t>Dschibuti</t>
  </si>
  <si>
    <t>EC</t>
  </si>
  <si>
    <t>Ecuador</t>
  </si>
  <si>
    <t>SV</t>
  </si>
  <si>
    <t>El Salvador</t>
  </si>
  <si>
    <t>CI</t>
  </si>
  <si>
    <t>Elfenbeinküste</t>
  </si>
  <si>
    <t>ER</t>
  </si>
  <si>
    <t>Eritrea</t>
  </si>
  <si>
    <t>FJ</t>
  </si>
  <si>
    <t>Fidschi</t>
  </si>
  <si>
    <t>GA</t>
  </si>
  <si>
    <t>Gabun</t>
  </si>
  <si>
    <t>GM</t>
  </si>
  <si>
    <t>Gambia</t>
  </si>
  <si>
    <t>GE</t>
  </si>
  <si>
    <t>Georgien</t>
  </si>
  <si>
    <t>GH</t>
  </si>
  <si>
    <t>Ghana</t>
  </si>
  <si>
    <t>GI</t>
  </si>
  <si>
    <t>Gibraltar</t>
  </si>
  <si>
    <t>GD</t>
  </si>
  <si>
    <t>Grenada</t>
  </si>
  <si>
    <t>GP</t>
  </si>
  <si>
    <t>Guadeloupe</t>
  </si>
  <si>
    <t>GU</t>
  </si>
  <si>
    <t>Guam</t>
  </si>
  <si>
    <t>GT</t>
  </si>
  <si>
    <t>Guatemala</t>
  </si>
  <si>
    <t>GG</t>
  </si>
  <si>
    <t>Guernsey</t>
  </si>
  <si>
    <t>GN</t>
  </si>
  <si>
    <t>Guinea</t>
  </si>
  <si>
    <t>GW</t>
  </si>
  <si>
    <t>Guinea-Bissau</t>
  </si>
  <si>
    <t>GY</t>
  </si>
  <si>
    <t>Guyana</t>
  </si>
  <si>
    <t>HT</t>
  </si>
  <si>
    <t>Haiti</t>
  </si>
  <si>
    <t>HN</t>
  </si>
  <si>
    <t>Honduras</t>
  </si>
  <si>
    <t>HK</t>
  </si>
  <si>
    <t>Hongkong</t>
  </si>
  <si>
    <t>IN</t>
  </si>
  <si>
    <t>Indien</t>
  </si>
  <si>
    <t>ID</t>
  </si>
  <si>
    <t>Indonesien</t>
  </si>
  <si>
    <t>IM</t>
  </si>
  <si>
    <t>Insel Man</t>
  </si>
  <si>
    <t>IQ</t>
  </si>
  <si>
    <t>Irak</t>
  </si>
  <si>
    <t>IR</t>
  </si>
  <si>
    <t>Iran</t>
  </si>
  <si>
    <t>IL</t>
  </si>
  <si>
    <t>Israel</t>
  </si>
  <si>
    <t>JM</t>
  </si>
  <si>
    <t>Jamaika</t>
  </si>
  <si>
    <t>YE</t>
  </si>
  <si>
    <t>Jemen</t>
  </si>
  <si>
    <t>JE</t>
  </si>
  <si>
    <t>Jersy</t>
  </si>
  <si>
    <t>JO</t>
  </si>
  <si>
    <t>Jordanien</t>
  </si>
  <si>
    <t>KY</t>
  </si>
  <si>
    <t>Kaimaninseln</t>
  </si>
  <si>
    <t>KH</t>
  </si>
  <si>
    <t>Kambodscha</t>
  </si>
  <si>
    <t>CM</t>
  </si>
  <si>
    <t>Kamerun</t>
  </si>
  <si>
    <t>CV</t>
  </si>
  <si>
    <t>Kap Verde</t>
  </si>
  <si>
    <t>KZ</t>
  </si>
  <si>
    <t>Kasachstan</t>
  </si>
  <si>
    <t>QA</t>
  </si>
  <si>
    <t>Katar</t>
  </si>
  <si>
    <t>KE</t>
  </si>
  <si>
    <t>Kenia</t>
  </si>
  <si>
    <t>KG</t>
  </si>
  <si>
    <t>Kirgisistan</t>
  </si>
  <si>
    <t>KI</t>
  </si>
  <si>
    <t>Kiribati (Gilbertinseln)</t>
  </si>
  <si>
    <t>CC</t>
  </si>
  <si>
    <t>Kokosinseln (Keelinginseln)</t>
  </si>
  <si>
    <t>CO</t>
  </si>
  <si>
    <t>Kolumbien</t>
  </si>
  <si>
    <t>KM</t>
  </si>
  <si>
    <t>Komoren</t>
  </si>
  <si>
    <t>CD</t>
  </si>
  <si>
    <t>Kongo</t>
  </si>
  <si>
    <t>KR</t>
  </si>
  <si>
    <t>Korea, Republik (Südkorea)</t>
  </si>
  <si>
    <t>KP</t>
  </si>
  <si>
    <t>Korea, Volksrepublik (Nordkorea)</t>
  </si>
  <si>
    <t>HR</t>
  </si>
  <si>
    <t>Kroatien</t>
  </si>
  <si>
    <t>CU</t>
  </si>
  <si>
    <t>Kuba</t>
  </si>
  <si>
    <t>KW</t>
  </si>
  <si>
    <t>Kuwait</t>
  </si>
  <si>
    <t>LA</t>
  </si>
  <si>
    <t>Laos</t>
  </si>
  <si>
    <t>LS</t>
  </si>
  <si>
    <t>Lesotho</t>
  </si>
  <si>
    <t>LB</t>
  </si>
  <si>
    <t>Libanon</t>
  </si>
  <si>
    <t>LR</t>
  </si>
  <si>
    <t>Liberia</t>
  </si>
  <si>
    <t>LY</t>
  </si>
  <si>
    <t>Libyen</t>
  </si>
  <si>
    <t>MO</t>
  </si>
  <si>
    <t>Macao</t>
  </si>
  <si>
    <t>MG</t>
  </si>
  <si>
    <t>Madagaskar</t>
  </si>
  <si>
    <t>MW</t>
  </si>
  <si>
    <t>Malawi</t>
  </si>
  <si>
    <t>MY</t>
  </si>
  <si>
    <t>Malaysia</t>
  </si>
  <si>
    <t>MV</t>
  </si>
  <si>
    <t>Malediven</t>
  </si>
  <si>
    <t>ML</t>
  </si>
  <si>
    <t>Mali</t>
  </si>
  <si>
    <t>MA</t>
  </si>
  <si>
    <t>Marokko</t>
  </si>
  <si>
    <t>MH</t>
  </si>
  <si>
    <t>Marshallinseln</t>
  </si>
  <si>
    <t>MR</t>
  </si>
  <si>
    <t>Mauretanien</t>
  </si>
  <si>
    <t>MU</t>
  </si>
  <si>
    <t>Mauritius</t>
  </si>
  <si>
    <t>MK</t>
  </si>
  <si>
    <t>Mazedonien</t>
  </si>
  <si>
    <t>MX</t>
  </si>
  <si>
    <t>Mexiko</t>
  </si>
  <si>
    <t>FM</t>
  </si>
  <si>
    <t>Mikronesien</t>
  </si>
  <si>
    <t>MD</t>
  </si>
  <si>
    <t>Moldawien (Republik Moldau)</t>
  </si>
  <si>
    <t>MC</t>
  </si>
  <si>
    <t>Monaco</t>
  </si>
  <si>
    <t>MN</t>
  </si>
  <si>
    <t>Mongolei</t>
  </si>
  <si>
    <t>ME</t>
  </si>
  <si>
    <t>Montenegro</t>
  </si>
  <si>
    <t>MZ</t>
  </si>
  <si>
    <t>Mosambik</t>
  </si>
  <si>
    <t>MM</t>
  </si>
  <si>
    <t>Myanamar (Burma)</t>
  </si>
  <si>
    <t>NA</t>
  </si>
  <si>
    <t>Namibia</t>
  </si>
  <si>
    <t>NR</t>
  </si>
  <si>
    <t>Nauru</t>
  </si>
  <si>
    <t>NP</t>
  </si>
  <si>
    <t>Nepal</t>
  </si>
  <si>
    <t>NZ</t>
  </si>
  <si>
    <t>Neuseeland</t>
  </si>
  <si>
    <t>NI</t>
  </si>
  <si>
    <t>Nicaragua</t>
  </si>
  <si>
    <t>NE</t>
  </si>
  <si>
    <t>Niger</t>
  </si>
  <si>
    <t>NG</t>
  </si>
  <si>
    <t>Nigeria</t>
  </si>
  <si>
    <t>OM</t>
  </si>
  <si>
    <t>Oman</t>
  </si>
  <si>
    <t>TL</t>
  </si>
  <si>
    <t>Osttimor</t>
  </si>
  <si>
    <t>PK</t>
  </si>
  <si>
    <t>Pakistan</t>
  </si>
  <si>
    <t>PS</t>
  </si>
  <si>
    <t>Palästinensische Autonomiegebiete (Palästina)</t>
  </si>
  <si>
    <t>PW</t>
  </si>
  <si>
    <t>Palau</t>
  </si>
  <si>
    <t>PA</t>
  </si>
  <si>
    <t>Panama</t>
  </si>
  <si>
    <t>PG</t>
  </si>
  <si>
    <t>Papua-Neuguinea</t>
  </si>
  <si>
    <t>PY</t>
  </si>
  <si>
    <t>Paraguay</t>
  </si>
  <si>
    <t>PE</t>
  </si>
  <si>
    <t>Peru</t>
  </si>
  <si>
    <t>PH</t>
  </si>
  <si>
    <t>Philippinen</t>
  </si>
  <si>
    <t>PR</t>
  </si>
  <si>
    <t>Puerto Rico</t>
  </si>
  <si>
    <t>RW</t>
  </si>
  <si>
    <t>Ruanda</t>
  </si>
  <si>
    <t>RU</t>
  </si>
  <si>
    <t>Russland (Russische Föderation)</t>
  </si>
  <si>
    <t>SB</t>
  </si>
  <si>
    <t>Salomonen</t>
  </si>
  <si>
    <t>ZM</t>
  </si>
  <si>
    <t>Sambia</t>
  </si>
  <si>
    <t>WS</t>
  </si>
  <si>
    <t>Samoa</t>
  </si>
  <si>
    <t>SM</t>
  </si>
  <si>
    <t>San Marino</t>
  </si>
  <si>
    <t>ST</t>
  </si>
  <si>
    <t>Sao Tome und Principe</t>
  </si>
  <si>
    <t>SA</t>
  </si>
  <si>
    <t>Saudi Arabien</t>
  </si>
  <si>
    <t>SN</t>
  </si>
  <si>
    <t>Senegal</t>
  </si>
  <si>
    <t>RS</t>
  </si>
  <si>
    <t>Serbien</t>
  </si>
  <si>
    <t>SC</t>
  </si>
  <si>
    <t>Seychellen</t>
  </si>
  <si>
    <t>SL</t>
  </si>
  <si>
    <t>Sierra Leone</t>
  </si>
  <si>
    <t>ZW</t>
  </si>
  <si>
    <t>Simbabwe</t>
  </si>
  <si>
    <t>SG</t>
  </si>
  <si>
    <t>Singapur</t>
  </si>
  <si>
    <t>SO</t>
  </si>
  <si>
    <t>Somalia</t>
  </si>
  <si>
    <t>LK</t>
  </si>
  <si>
    <t>Sri Lanka</t>
  </si>
  <si>
    <t>KN</t>
  </si>
  <si>
    <t>St. Kitts und Nevis</t>
  </si>
  <si>
    <t>LC</t>
  </si>
  <si>
    <t>St. Lucia</t>
  </si>
  <si>
    <t>VC</t>
  </si>
  <si>
    <t>St. Vincent und die Grenadinen</t>
  </si>
  <si>
    <t>ZA</t>
  </si>
  <si>
    <t>Südafrika</t>
  </si>
  <si>
    <t>SD</t>
  </si>
  <si>
    <t>Sudan</t>
  </si>
  <si>
    <t>SR</t>
  </si>
  <si>
    <t>Suriname</t>
  </si>
  <si>
    <t>SZ</t>
  </si>
  <si>
    <t>Swasiland</t>
  </si>
  <si>
    <t>SY</t>
  </si>
  <si>
    <t>Syrien</t>
  </si>
  <si>
    <t>TJ</t>
  </si>
  <si>
    <t>Tadschikistan</t>
  </si>
  <si>
    <t>TW</t>
  </si>
  <si>
    <t>Taiwan</t>
  </si>
  <si>
    <t>TZ</t>
  </si>
  <si>
    <t>Tansania</t>
  </si>
  <si>
    <t>TH</t>
  </si>
  <si>
    <t>Thailand</t>
  </si>
  <si>
    <t>TG</t>
  </si>
  <si>
    <t>Togo</t>
  </si>
  <si>
    <t>TO</t>
  </si>
  <si>
    <t>Tonga</t>
  </si>
  <si>
    <t>TT</t>
  </si>
  <si>
    <t>Trinidad und Tobago</t>
  </si>
  <si>
    <t>TD</t>
  </si>
  <si>
    <t>Tschad</t>
  </si>
  <si>
    <t>TN</t>
  </si>
  <si>
    <t>Tunesien</t>
  </si>
  <si>
    <t>TR</t>
  </si>
  <si>
    <t>Türkei</t>
  </si>
  <si>
    <t>TM</t>
  </si>
  <si>
    <t>Turkmenistan</t>
  </si>
  <si>
    <t>TV</t>
  </si>
  <si>
    <t>Tuvalu</t>
  </si>
  <si>
    <t>UG</t>
  </si>
  <si>
    <t>Uganda</t>
  </si>
  <si>
    <t>UA</t>
  </si>
  <si>
    <t>Ukraine</t>
  </si>
  <si>
    <t>UY</t>
  </si>
  <si>
    <t>Uruguay</t>
  </si>
  <si>
    <t>UZ</t>
  </si>
  <si>
    <t>Usbekistan</t>
  </si>
  <si>
    <t>VU</t>
  </si>
  <si>
    <t>Vanuatu</t>
  </si>
  <si>
    <t>VA</t>
  </si>
  <si>
    <t>Vatikan</t>
  </si>
  <si>
    <t>VE</t>
  </si>
  <si>
    <t>Venezuela</t>
  </si>
  <si>
    <t>AE</t>
  </si>
  <si>
    <t>Vereinigte Arabische Emirate</t>
  </si>
  <si>
    <t>VN</t>
  </si>
  <si>
    <t>Vietnam</t>
  </si>
  <si>
    <t>BY</t>
  </si>
  <si>
    <t>Weißrussland (Belarus)</t>
  </si>
  <si>
    <t>EH</t>
  </si>
  <si>
    <t>Westsahara</t>
  </si>
  <si>
    <t>CF</t>
  </si>
  <si>
    <t>Zentralafrikanische Republik</t>
  </si>
  <si>
    <t>Veröffentlichung gemäß § 28 Abs. 4 Nr 1 c PfandBG und § 28 Abs. 4 Nr. 2 PfandBG</t>
  </si>
  <si>
    <t>Zur Deckung von Flugzeugpfandbriefen verwendete Forderungen nach Registerstaaten</t>
  </si>
  <si>
    <t>sowie Gesamtbetrag der mindestens 90 Tage rückständigen Leistungen als auch Gesamtbetrag dieser Forderungen, soweit der jeweilige Rückstand mindestens 5 % der Forderung beträgt.</t>
  </si>
  <si>
    <t>Veröffentlichung gemäß § 28 Abs. 1 Nr. 4, Nr. 5 und Nr. 6 PfandBG</t>
  </si>
  <si>
    <t>Weitere Deckungswerte - Detaildarstellung für Hypothekenpfandbriefe</t>
  </si>
  <si>
    <t>Weitere Deckungswerte für Hypothekenpfandbriefe nach § 19 Abs. 1 Nr.1, Nr. 2 und 3 PfandBG</t>
  </si>
  <si>
    <t>Ausgleichsforderungen
i.S.d. § 19 Abs. 1 Nr. 1</t>
  </si>
  <si>
    <t>Forderungen i.S.d. § 19 Abs. 1 Nr. 2</t>
  </si>
  <si>
    <t>Forderungen 
i.S.d.  § 19 Abs. 1 Nr. 3</t>
  </si>
  <si>
    <t>gedeckte Schuld-
verschreibungen
i.S.d. Art. 129 Verordnung
(EU) Nr. 575/2013</t>
  </si>
  <si>
    <t>Veröffentlichung gemäß § 28 Abs. 1 Nr. 4 und Nr. 5 PfandBG</t>
  </si>
  <si>
    <t>Weitere Deckungswerte - Detaildarstellung für Öffentliche Pfandbriefe</t>
  </si>
  <si>
    <t>Weitere Deckungswerte für Öffentliche Pfandbriefe nach § 20 Abs. 2 Nr.1 und Nr. 2 PfandBG</t>
  </si>
  <si>
    <t>Ausgleichsforderungen
i.S.d. § 20 Abs. 2 Nr. 1</t>
  </si>
  <si>
    <t>Forderungen i.S.d. § 20 Abs. 2 Nr. 2</t>
  </si>
  <si>
    <t>Weitere Deckungswerte - Detaildarstellung für Schiffspfandbriefe</t>
  </si>
  <si>
    <t>Weitere Deckungswerte für Schiffspfandbriefe nach § 26 Abs. 1 Nr.2, Nr.3 und Nr. 4 PfandBG</t>
  </si>
  <si>
    <t>Ausgleichsforderungen
i.S.d. § 26 Abs. 1 Nr. 2</t>
  </si>
  <si>
    <t>Forderungen i.S.d. § 26 Abs. 1 Nr. 3</t>
  </si>
  <si>
    <t>Forderungen 
i.S.d.  § 26 Abs. 1 Nr. 4</t>
  </si>
  <si>
    <t>Weitere Deckungswerte - Detaildarstellung für Flugzeugpfandbriefe</t>
  </si>
  <si>
    <t>Weitere Deckungswerte für Flugzeugpfandbriefe nach § 26f Abs. 1 Nr.2, Nr.3 und Nr. 4 PfandBG</t>
  </si>
  <si>
    <t>Ausgleichsforderungen
i.S.d. § 26f Abs. 1 Nr. 2</t>
  </si>
  <si>
    <t>Forderungen i.S.d. § 26f Abs. 1 Nr. 3</t>
  </si>
  <si>
    <t>Forderungen 
i.S.d.  § 26f Abs. 1 Nr. 4</t>
  </si>
  <si>
    <t>Veröffentlichung gemäß § 28 Abs. 1 Nrn. 7, 8, 9, 10 und 11 PfandBG und § 28 Abs. 2 Nr. 3 PfandBG</t>
  </si>
  <si>
    <t>Kennzahlen zu umlaufenden Pfandbriefen und dafür verwendeten Deckungswerten</t>
  </si>
  <si>
    <t>Umlaufende Pfandbriefe</t>
  </si>
  <si>
    <t>(Mio. €)</t>
  </si>
  <si>
    <t>davon Anteil festverzinslicher Pfandbriefe
§ 28 Abs. 1 Nr. 9</t>
  </si>
  <si>
    <t>%</t>
  </si>
  <si>
    <t>davon Gesamtbetrag der Forderungen, die die Grenzen 
nach § 13 Abs. 1 überschreiten
§ 28 Abs. 1 Nr. 7</t>
  </si>
  <si>
    <t>davon Gesamtbetrag der Forderungen, die oberhalb der %-Werte nach 
§ 19 Abs. 1 Nr. 2 liegen
§ 28 Abs. 1 Nr. 8</t>
  </si>
  <si>
    <t>davon Gesamtbetrag der Forderungen, die oberhalb der %-Werte nach 
§ 19 Abs. 1 Nr. 3 liegen
§ 28 Abs. 1 Nr. 8</t>
  </si>
  <si>
    <t>davon Anteil festverzinslicher Deckungsmasse
§ 28 Abs. 1 Nr. 9</t>
  </si>
  <si>
    <t>Nettobarwert nach § 6 Pfandbrief-Barwertverordnung
je Fremdwährung in Mio. Euro
§ 28 Abs. 1 Nr. 10 (Saldo aus Aktiv-/Passivseite)</t>
  </si>
  <si>
    <t>CAD</t>
  </si>
  <si>
    <t>CHF</t>
  </si>
  <si>
    <t>CZK</t>
  </si>
  <si>
    <t>DKK</t>
  </si>
  <si>
    <t>GBP</t>
  </si>
  <si>
    <t>HKD</t>
  </si>
  <si>
    <t>JPY</t>
  </si>
  <si>
    <t>NOK</t>
  </si>
  <si>
    <t>SEK</t>
  </si>
  <si>
    <t>USD</t>
  </si>
  <si>
    <t>AUD</t>
  </si>
  <si>
    <t>volumengewichteter Durchschnitt des Alters der Forderungen
(verstrichene Laufzeit seit Kreditvergabe - seasoning)
§ 28 Abs. 1 Nr. 11</t>
  </si>
  <si>
    <t>Jahre</t>
  </si>
  <si>
    <t>durchschnittlicher gewichteter Beleihungsauslauf
§ 28 Abs. 2 Nr. 3</t>
  </si>
  <si>
    <t>durchschnittlicher gewichteter Beleihungsauslauf auf Marktwertbasis
- freiwillige Angabe -</t>
  </si>
  <si>
    <t>davon Gesamtbetrag der Forderungen, die oberhalb der %-Werte nach 
§ 20 Abs. 2 liegen
§ 28 Abs. 1 Nr. 8</t>
  </si>
  <si>
    <t>davon Gesamtbetrag der Forderungen, die die Grenzen nach
§ 22 Abs. 5 Satz 2 überschreiten
§ 28 Abs. ?</t>
  </si>
  <si>
    <t>davon Gesamtbetrag der Forderungen, die oberhalb der %-Werte nach 
§ 26 Abs. 1 Nr. 3 liegen           
§ 28 Abs. 1 Nr. 8</t>
  </si>
  <si>
    <t>davon Gesamtbetrag der Forderungen, die oberhalb der %-Werte nach 
§ 26 Abs. 1 Nr. 4 liegen           
§ 28 Abs. 1 Nr. 8</t>
  </si>
  <si>
    <t>Nettobarwert nach § 6 Pfandbrief-Barwertverordnung 
je Fremdwährung in Mio. Euro
§ 28 Abs. 1 Nr. 10 (Saldo aus Aktiv-/Passivseite)</t>
  </si>
  <si>
    <t>davon Gesamtbetrag der Forderungen, die die Grenzen nach
§ 26b Abs. 4 Satz 2 überschreiten
§ 28 Abs. ?</t>
  </si>
  <si>
    <t>davon Gesamtbetrag der Forderungen, die oberhalb der %-Werte nach 
§ 26f Abs. 1 Nr. 3 liegen           
§ 28 Abs. 1 Nr. 8</t>
  </si>
  <si>
    <t>davon Gesamtbetrag der Forderungen, die oberhalb der %-Werte nach 
§ 26f Abs. 1 Nr. 4 liegen           
§ 28 Abs. 1 Nr. 8</t>
  </si>
  <si>
    <t>Feldbezeichnung</t>
  </si>
  <si>
    <t>Steuerdaten</t>
  </si>
  <si>
    <t>Abgeleitete Werte und Konstanten</t>
  </si>
  <si>
    <t>Angaben zur Mappe</t>
  </si>
  <si>
    <t>ErstDatum</t>
  </si>
  <si>
    <t>27.04.2018</t>
  </si>
  <si>
    <t>StatistikNr</t>
  </si>
  <si>
    <t>vdp-Statistik StTv gem. § 28 PfandBG</t>
  </si>
  <si>
    <t>(Stand/Version)</t>
  </si>
  <si>
    <t>AktJahr</t>
  </si>
  <si>
    <t>2018</t>
  </si>
  <si>
    <t>StatistikBez</t>
  </si>
  <si>
    <t>Angaben gemäß Transparenzvorschriften</t>
  </si>
  <si>
    <t>MapVersDat</t>
  </si>
  <si>
    <t>07.02.2016</t>
  </si>
  <si>
    <t>AktMonat</t>
  </si>
  <si>
    <t>ErstelltAm</t>
  </si>
  <si>
    <t>MapVersNr</t>
  </si>
  <si>
    <t>3.10</t>
  </si>
  <si>
    <t>Datenart</t>
  </si>
  <si>
    <t>Leer</t>
  </si>
  <si>
    <t>-</t>
  </si>
  <si>
    <t>MapArt</t>
  </si>
  <si>
    <t>Mappenart (Intern)</t>
  </si>
  <si>
    <t>Institut</t>
  </si>
  <si>
    <t>SKB</t>
  </si>
  <si>
    <t>AuswertBasis</t>
  </si>
  <si>
    <t>EndeBehOk</t>
  </si>
  <si>
    <t>J</t>
  </si>
  <si>
    <t>internes KZ (J=Endebehandlung durchgeführt)</t>
  </si>
  <si>
    <t>InstitutsBez</t>
  </si>
  <si>
    <t>TvInstitute</t>
  </si>
  <si>
    <t>KomprimOk</t>
  </si>
  <si>
    <t>N</t>
  </si>
  <si>
    <t>internes KZ (J=Komprimierung durchgeführt)</t>
  </si>
  <si>
    <t>Waehrung</t>
  </si>
  <si>
    <t>€</t>
  </si>
  <si>
    <t>Stichtag</t>
  </si>
  <si>
    <t>AktJahrMonat</t>
  </si>
  <si>
    <t>Format JJJJMM</t>
  </si>
  <si>
    <t>WaehrEinheit</t>
  </si>
  <si>
    <t>Mio</t>
  </si>
  <si>
    <t>Version</t>
  </si>
  <si>
    <t>ProgVersNr</t>
  </si>
  <si>
    <t>Einheit_Waehrung</t>
  </si>
  <si>
    <t>ProgVersDat</t>
  </si>
  <si>
    <t>AktQuartal</t>
  </si>
  <si>
    <t>AusfInstitut</t>
  </si>
  <si>
    <t>BAR</t>
  </si>
  <si>
    <t>UebInstitutQuartal</t>
  </si>
  <si>
    <t>TvInstArt</t>
  </si>
  <si>
    <t>AktQuartKurz</t>
  </si>
  <si>
    <t>TvDatenart</t>
  </si>
  <si>
    <t>FnRwbBerH</t>
  </si>
  <si>
    <t>SdDezStellen</t>
  </si>
  <si>
    <t>1</t>
  </si>
  <si>
    <t>FnRwbBerO</t>
  </si>
  <si>
    <t>KzKomprimierung</t>
  </si>
  <si>
    <t>FnRwbBerS</t>
  </si>
  <si>
    <t>KzMitBuLand</t>
  </si>
  <si>
    <t>FnRwbBerF</t>
  </si>
  <si>
    <t>KzRbwBerH</t>
  </si>
  <si>
    <t>S</t>
  </si>
  <si>
    <t>KzRbwBerO</t>
  </si>
  <si>
    <t>KzRbwBerS</t>
  </si>
  <si>
    <t>Fußnoten:</t>
  </si>
  <si>
    <t>* Für die Berechnung des Risikobarwertes wurde ein eigenes Risikomodell gem. § 5 Abs. 2 PfandBarwertV verwendet.</t>
  </si>
  <si>
    <t>KzRbwBerF</t>
  </si>
  <si>
    <t>* Für die Berechnung des Risikobarwertes wurde der statische Ansatz gem. § 5 Abs. 1 Nr. 1 PfandBarwertV verwendet.</t>
  </si>
  <si>
    <t>CsvDateiName</t>
  </si>
  <si>
    <t>* Für die Berechnung des Risikobarwertes wurde der dynamische Ansatz gem. § 5 Abs. 1 Nr. 2 PfandBarwertV verwendet.</t>
  </si>
  <si>
    <t>RelevInstitute</t>
  </si>
  <si>
    <t>Anmerkungen:</t>
  </si>
  <si>
    <t>die Steuerdaten werden per Programm dynamisch belegt</t>
  </si>
  <si>
    <t>die Jahresangaben werden in deser Mappe nicht ausgegeben!</t>
  </si>
</sst>
</file>

<file path=xl/styles.xml><?xml version="1.0" encoding="utf-8"?>
<styleSheet xmlns="http://schemas.openxmlformats.org/spreadsheetml/2006/main">
  <numFmts count="5">
    <numFmt formatCode="General" numFmtId="164"/>
    <numFmt formatCode="#,##0.0" numFmtId="165"/>
    <numFmt formatCode="#,##0.0\ ;\-#,##0.0\ ;&quot;-     &quot;" numFmtId="166"/>
    <numFmt formatCode="@" numFmtId="167"/>
    <numFmt formatCode="M/D/YYYY" numFmtId="168"/>
  </numFmts>
  <fonts count="37">
    <font>
      <name val="Arial"/>
      <charset val="1"/>
      <family val="2"/>
      <sz val="10"/>
    </font>
    <font>
      <name val="Arial"/>
      <family val="0"/>
      <sz val="10"/>
    </font>
    <font>
      <name val="Arial"/>
      <family val="0"/>
      <sz val="10"/>
    </font>
    <font>
      <name val="Arial"/>
      <family val="0"/>
      <sz val="10"/>
    </font>
    <font>
      <name val="Arial"/>
      <charset val="1"/>
      <family val="2"/>
      <color rgb="FFC0C0C0"/>
      <sz val="10"/>
    </font>
    <font>
      <name val="Arial"/>
      <charset val="1"/>
      <family val="2"/>
      <color rgb="FFEAEAEA"/>
      <sz val="10"/>
    </font>
    <font>
      <name val="Verdana"/>
      <charset val="1"/>
      <family val="2"/>
      <b val="1"/>
      <sz val="8"/>
    </font>
    <font>
      <name val="Arial"/>
      <charset val="1"/>
      <family val="2"/>
      <b val="1"/>
      <sz val="8"/>
    </font>
    <font>
      <name val="Verdana"/>
      <charset val="1"/>
      <family val="2"/>
      <sz val="8"/>
    </font>
    <font>
      <name val="Arial"/>
      <charset val="1"/>
      <family val="2"/>
      <sz val="8"/>
    </font>
    <font>
      <name val="Arial"/>
      <charset val="1"/>
      <family val="2"/>
      <b val="1"/>
      <sz val="10"/>
    </font>
    <font>
      <name val="Arial"/>
      <charset val="1"/>
      <family val="2"/>
      <color rgb="FFC0C0C0"/>
      <sz val="12"/>
    </font>
    <font>
      <name val="Arial"/>
      <charset val="1"/>
      <family val="2"/>
      <sz val="12"/>
    </font>
    <font>
      <name val="Arial"/>
      <charset val="1"/>
      <family val="2"/>
      <sz val="9"/>
    </font>
    <font>
      <name val="Arial"/>
      <charset val="1"/>
      <family val="2"/>
      <b val="1"/>
      <sz val="12"/>
    </font>
    <font>
      <name val="Verdana"/>
      <charset val="1"/>
      <family val="2"/>
      <sz val="9"/>
    </font>
    <font>
      <name val="Verdana"/>
      <charset val="1"/>
      <family val="2"/>
      <b val="1"/>
      <color rgb="FF800000"/>
      <sz val="8"/>
    </font>
    <font>
      <name val="Verdana"/>
      <charset val="1"/>
      <family val="2"/>
      <color rgb="FFC0C0C0"/>
      <sz val="7"/>
    </font>
    <font>
      <name val="Verdana"/>
      <charset val="1"/>
      <family val="2"/>
      <b val="1"/>
      <color rgb="FF333333"/>
      <sz val="7"/>
    </font>
    <font>
      <name val="Verdana"/>
      <charset val="1"/>
      <family val="2"/>
      <b val="1"/>
      <color rgb="FFFFFFFF"/>
      <sz val="8"/>
    </font>
    <font>
      <name val="Arial"/>
      <charset val="1"/>
      <family val="2"/>
      <color rgb="FFFFFFFF"/>
      <sz val="7"/>
    </font>
    <font>
      <name val="Verdana"/>
      <charset val="1"/>
      <family val="2"/>
      <b val="1"/>
      <sz val="7"/>
    </font>
    <font>
      <name val="Verdana"/>
      <charset val="1"/>
      <family val="2"/>
      <sz val="7"/>
    </font>
    <font>
      <name val="Verdana"/>
      <charset val="1"/>
      <family val="2"/>
      <color rgb="FF800000"/>
      <sz val="7"/>
    </font>
    <font>
      <name val="Verdana"/>
      <charset val="1"/>
      <family val="2"/>
      <color rgb="FF333333"/>
      <sz val="8"/>
    </font>
    <font>
      <name val="Verdana"/>
      <charset val="1"/>
      <family val="2"/>
      <b val="1"/>
      <color rgb="FFFFFFFF"/>
      <sz val="7"/>
    </font>
    <font>
      <name val="Verdana"/>
      <charset val="1"/>
      <family val="2"/>
      <b val="1"/>
      <color rgb="FF800000"/>
      <sz val="7"/>
    </font>
    <font>
      <name val="Verdana"/>
      <charset val="1"/>
      <family val="2"/>
      <b val="1"/>
      <color rgb="FF800000"/>
      <sz val="9"/>
    </font>
    <font>
      <name val="Verdana"/>
      <charset val="1"/>
      <family val="2"/>
      <color rgb="FFFFFFFF"/>
      <sz val="7"/>
    </font>
    <font>
      <name val="Verdana"/>
      <charset val="1"/>
      <family val="2"/>
      <color rgb="FFDDDDDD"/>
      <sz val="7"/>
    </font>
    <font>
      <name val="Verdana"/>
      <charset val="1"/>
      <family val="2"/>
      <b val="1"/>
      <sz val="12"/>
    </font>
    <font>
      <name val="Arial"/>
      <charset val="1"/>
      <family val="2"/>
      <color rgb="FF969696"/>
      <sz val="7"/>
    </font>
    <font>
      <name val="Arial"/>
      <charset val="1"/>
      <family val="2"/>
      <color rgb="FF339966"/>
      <sz val="10"/>
      <u val="single"/>
    </font>
    <font>
      <name val="Arial"/>
      <charset val="1"/>
      <family val="2"/>
      <sz val="10"/>
      <u val="single"/>
    </font>
    <font>
      <name val="Arial"/>
      <charset val="1"/>
      <family val="2"/>
      <sz val="11"/>
      <u val="single"/>
    </font>
    <font>
      <name val="Arial"/>
      <charset val="1"/>
      <family val="2"/>
      <color rgb="FF339966"/>
      <sz val="10"/>
    </font>
    <font>
      <name val="Arial"/>
      <charset val="1"/>
      <family val="2"/>
      <sz val="11"/>
    </font>
  </fonts>
  <fills count="12">
    <fill>
      <patternFill/>
    </fill>
    <fill>
      <patternFill patternType="gray125"/>
    </fill>
    <fill>
      <patternFill patternType="solid">
        <fgColor rgb="FFFFFFFF"/>
        <bgColor rgb="FFEAEAEA"/>
      </patternFill>
    </fill>
    <fill>
      <patternFill patternType="solid">
        <fgColor rgb="FF969696"/>
        <bgColor rgb="FF808080"/>
      </patternFill>
    </fill>
    <fill>
      <patternFill patternType="solid">
        <fgColor rgb="FFEAEAEA"/>
        <bgColor rgb="FFDDDDDD"/>
      </patternFill>
    </fill>
    <fill>
      <patternFill patternType="solid">
        <fgColor rgb="FF800000"/>
        <bgColor rgb="FF800000"/>
      </patternFill>
    </fill>
    <fill>
      <patternFill patternType="solid">
        <fgColor rgb="FFC0C0C0"/>
        <bgColor rgb="FFDDDDDD"/>
      </patternFill>
    </fill>
    <fill>
      <patternFill patternType="solid">
        <fgColor rgb="FFDDDDDD"/>
        <bgColor rgb="FFEAEAEA"/>
      </patternFill>
    </fill>
    <fill>
      <patternFill patternType="solid">
        <fgColor rgb="FFFF99CC"/>
        <bgColor rgb="FFFF8080"/>
      </patternFill>
    </fill>
    <fill>
      <patternFill patternType="solid">
        <fgColor rgb="FF00FF00"/>
        <bgColor rgb="FF33CCCC"/>
      </patternFill>
    </fill>
    <fill>
      <patternFill patternType="solid">
        <fgColor rgb="FFFFFF99"/>
        <bgColor rgb="FFCCFFCC"/>
      </patternFill>
    </fill>
    <fill>
      <patternFill patternType="solid">
        <fgColor rgb="FFFFCCFF"/>
        <bgColor rgb="FFDDDDDD"/>
      </patternFill>
    </fill>
  </fills>
  <borders count="94">
    <border>
      <left/>
      <right/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rgb="FF969696"/>
      </bottom>
      <diagonal/>
    </border>
    <border>
      <left/>
      <right/>
      <top style="thin">
        <color rgb="FF969696"/>
      </top>
      <bottom/>
      <diagonal/>
    </border>
    <border>
      <left/>
      <right/>
      <top style="thin">
        <color rgb="FF313739"/>
      </top>
      <bottom/>
      <diagonal/>
    </border>
    <border>
      <left/>
      <right style="thin">
        <color rgb="FFFFFFFF"/>
      </right>
      <top/>
      <bottom/>
      <diagonal/>
    </border>
    <border>
      <left/>
      <right/>
      <top style="thin">
        <color rgb="FF969696"/>
      </top>
      <bottom style="thin">
        <color rgb="FF969696"/>
      </bottom>
      <diagonal/>
    </border>
    <border>
      <left/>
      <right/>
      <top style="thin">
        <color rgb="FF969696"/>
      </top>
      <bottom style="thin">
        <color rgb="FFC0C0C0"/>
      </bottom>
      <diagonal/>
    </border>
    <border>
      <left style="thin">
        <color rgb="FFFFFFFF"/>
      </left>
      <right/>
      <top/>
      <bottom style="thin">
        <color rgb="FF969696"/>
      </bottom>
      <diagonal/>
    </border>
    <border>
      <left style="thin">
        <color rgb="FFFFFFFF"/>
      </left>
      <right style="thin">
        <color rgb="FF969696"/>
      </right>
      <top/>
      <bottom style="thin">
        <color rgb="FF969696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/>
      <top style="thin">
        <color rgb="FF969696"/>
      </top>
      <bottom style="thin">
        <color rgb="FF969696"/>
      </bottom>
      <diagonal/>
    </border>
    <border>
      <left style="thin">
        <color rgb="FF313739"/>
      </left>
      <right/>
      <top style="thin">
        <color rgb="FF313739"/>
      </top>
      <bottom/>
      <diagonal/>
    </border>
    <border>
      <left/>
      <right style="thin">
        <color rgb="FF313739"/>
      </right>
      <top style="thin">
        <color rgb="FF313739"/>
      </top>
      <bottom/>
      <diagonal/>
    </border>
    <border>
      <left style="thin">
        <color rgb="FF313739"/>
      </left>
      <right style="thin">
        <color rgb="FF313739"/>
      </right>
      <top style="thin">
        <color rgb="FF313739"/>
      </top>
      <bottom/>
      <diagonal/>
    </border>
    <border>
      <left style="thin">
        <color rgb="FF313739"/>
      </left>
      <right/>
      <top/>
      <bottom/>
      <diagonal/>
    </border>
    <border>
      <left style="medium">
        <color rgb="FFFFFFFF"/>
      </left>
      <right/>
      <top/>
      <bottom style="thin">
        <color rgb="FFFFFFFF"/>
      </bottom>
      <diagonal/>
    </border>
    <border>
      <left style="thin">
        <color rgb="FF313739"/>
      </left>
      <right style="thin">
        <color rgb="FFFFFFFF"/>
      </right>
      <top/>
      <bottom/>
      <diagonal/>
    </border>
    <border>
      <left/>
      <right style="thin">
        <color rgb="FF313739"/>
      </right>
      <top/>
      <bottom style="thin">
        <color rgb="FFFFFFFF"/>
      </bottom>
      <diagonal/>
    </border>
    <border>
      <left style="thin">
        <color rgb="FF313739"/>
      </left>
      <right style="medium">
        <color rgb="FFFFFFFF"/>
      </right>
      <top style="thin">
        <color rgb="FF313739"/>
      </top>
      <bottom style="thin">
        <color rgb="FF969696"/>
      </bottom>
      <diagonal/>
    </border>
    <border>
      <left style="medium">
        <color rgb="FFFFFFFF"/>
      </left>
      <right style="thin">
        <color rgb="FFFFFFFF"/>
      </right>
      <top/>
      <bottom style="thin">
        <color rgb="FF969696"/>
      </bottom>
      <diagonal/>
    </border>
    <border>
      <left style="thin">
        <color rgb="FFFFFFFF"/>
      </left>
      <right style="thin">
        <color rgb="FF313739"/>
      </right>
      <top/>
      <bottom/>
      <diagonal/>
    </border>
    <border>
      <left style="thin">
        <color rgb="FF313739"/>
      </left>
      <right style="thin">
        <color rgb="FF808080"/>
      </right>
      <top style="thin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313739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/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313739"/>
      </right>
      <top style="thin">
        <color rgb="FF969696"/>
      </top>
      <bottom style="thin">
        <color rgb="FF969696"/>
      </bottom>
      <diagonal/>
    </border>
    <border>
      <left style="thin">
        <color rgb="FF313739"/>
      </left>
      <right style="thin">
        <color rgb="FF808080"/>
      </right>
      <top style="thin">
        <color rgb="FF969696"/>
      </top>
      <bottom style="thin">
        <color rgb="FF313739"/>
      </bottom>
      <diagonal/>
    </border>
    <border>
      <left/>
      <right/>
      <top style="thin">
        <color rgb="FF969696"/>
      </top>
      <bottom style="thin">
        <color rgb="FF313739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/>
      <top style="thin">
        <color rgb="FF969696"/>
      </top>
      <bottom style="thin">
        <color rgb="FF313739"/>
      </bottom>
      <diagonal/>
    </border>
    <border>
      <left style="thin">
        <color rgb="FF313739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 style="thin">
        <color rgb="FF313739"/>
      </right>
      <top style="thin">
        <color rgb="FF969696"/>
      </top>
      <bottom style="thin">
        <color rgb="FF313739"/>
      </bottom>
      <diagonal/>
    </border>
    <border>
      <left style="thin">
        <color rgb="FF808080"/>
      </left>
      <right/>
      <top style="thin">
        <color rgb="FF808080"/>
      </top>
      <bottom/>
      <diagonal/>
    </border>
    <border>
      <left/>
      <right/>
      <top style="thin">
        <color rgb="FF808080"/>
      </top>
      <bottom/>
      <diagonal/>
    </border>
    <border>
      <left/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 style="thin">
        <color rgb="FF969696"/>
      </bottom>
      <diagonal/>
    </border>
    <border>
      <left style="thin">
        <color rgb="FF808080"/>
      </left>
      <right/>
      <top/>
      <bottom/>
      <diagonal/>
    </border>
    <border>
      <left/>
      <right style="thin">
        <color rgb="FF808080"/>
      </right>
      <top/>
      <bottom style="thin">
        <color rgb="FFFFFFFF"/>
      </bottom>
      <diagonal/>
    </border>
    <border>
      <left style="thin">
        <color rgb="FF808080"/>
      </left>
      <right/>
      <top/>
      <bottom style="thin">
        <color rgb="FF969696"/>
      </bottom>
      <diagonal/>
    </border>
    <border>
      <left style="thin">
        <color rgb="FFFFFFFF"/>
      </left>
      <right style="thin">
        <color rgb="FFFFFFFF"/>
      </right>
      <top/>
      <bottom style="thin">
        <color rgb="FF969696"/>
      </bottom>
      <diagonal/>
    </border>
    <border>
      <left/>
      <right style="thin">
        <color rgb="FF808080"/>
      </right>
      <top/>
      <bottom style="thin">
        <color rgb="FF969696"/>
      </bottom>
      <diagonal/>
    </border>
    <border>
      <left style="thin">
        <color rgb="FF808080"/>
      </left>
      <right style="thin">
        <color rgb="FFC0C0C0"/>
      </right>
      <top/>
      <bottom/>
      <diagonal/>
    </border>
    <border>
      <left style="thin">
        <color rgb="FFC0C0C0"/>
      </left>
      <right style="thin">
        <color rgb="FFC0C0C0"/>
      </right>
      <top style="thin">
        <color rgb="FF969696"/>
      </top>
      <bottom/>
      <diagonal/>
    </border>
    <border>
      <left/>
      <right style="thin">
        <color rgb="FF808080"/>
      </right>
      <top/>
      <bottom/>
      <diagonal/>
    </border>
    <border>
      <left style="thin">
        <color rgb="FF808080"/>
      </left>
      <right style="thin">
        <color rgb="FFC0C0C0"/>
      </right>
      <top style="thin">
        <color rgb="FF969696"/>
      </top>
      <bottom/>
      <diagonal/>
    </border>
    <border>
      <left style="thin">
        <color rgb="FF808080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C0C0C0"/>
      </right>
      <top style="thin">
        <color rgb="FF969696"/>
      </top>
      <bottom style="thin">
        <color rgb="FF969696"/>
      </bottom>
      <diagonal/>
    </border>
    <border>
      <left/>
      <right style="thin">
        <color rgb="FF808080"/>
      </right>
      <top style="thin">
        <color rgb="FF969696"/>
      </top>
      <bottom style="thin">
        <color rgb="FF969696"/>
      </bottom>
      <diagonal/>
    </border>
    <border>
      <left style="thin">
        <color rgb="FF808080"/>
      </left>
      <right style="thin">
        <color rgb="FFC0C0C0"/>
      </right>
      <top style="thin">
        <color rgb="FF969696"/>
      </top>
      <bottom style="thin">
        <color rgb="FF969696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313739"/>
      </left>
      <right/>
      <top style="thin">
        <color rgb="FF313739"/>
      </top>
      <bottom style="thin">
        <color rgb="FF313739"/>
      </bottom>
      <diagonal/>
    </border>
    <border>
      <left/>
      <right/>
      <top style="thin">
        <color rgb="FF313739"/>
      </top>
      <bottom style="thin">
        <color rgb="FF313739"/>
      </bottom>
      <diagonal/>
    </border>
    <border>
      <left/>
      <right style="thin">
        <color rgb="FF313739"/>
      </right>
      <top style="thin">
        <color rgb="FF313739"/>
      </top>
      <bottom style="thin">
        <color rgb="FF313739"/>
      </bottom>
      <diagonal/>
    </border>
    <border>
      <left style="thin">
        <color rgb="FF313739"/>
      </left>
      <right style="thin">
        <color rgb="FF313739"/>
      </right>
      <top style="thin">
        <color rgb="FF313739"/>
      </top>
      <bottom style="thin">
        <color rgb="FF313739"/>
      </bottom>
      <diagonal/>
    </border>
    <border>
      <left style="thin">
        <color rgb="FF313739"/>
      </left>
      <right/>
      <top/>
      <bottom style="thin">
        <color rgb="FF313739"/>
      </bottom>
      <diagonal/>
    </border>
    <border>
      <left style="thin">
        <color rgb="FF313739"/>
      </left>
      <right/>
      <top style="thin">
        <color rgb="FF313739"/>
      </top>
      <bottom style="thin">
        <color rgb="FFC0C0C0"/>
      </bottom>
      <diagonal/>
    </border>
    <border>
      <left/>
      <right/>
      <top style="thin">
        <color rgb="FF313739"/>
      </top>
      <bottom style="thin">
        <color rgb="FF969696"/>
      </bottom>
      <diagonal/>
    </border>
    <border>
      <left style="thin">
        <color rgb="FF313739"/>
      </left>
      <right/>
      <top style="thin">
        <color rgb="FFC0C0C0"/>
      </top>
      <bottom style="thin">
        <color rgb="FFC0C0C0"/>
      </bottom>
      <diagonal/>
    </border>
    <border>
      <left style="thin">
        <color rgb="FF313739"/>
      </left>
      <right/>
      <top style="thin">
        <color rgb="FFC0C0C0"/>
      </top>
      <bottom style="thin">
        <color rgb="FF313739"/>
      </bottom>
      <diagonal/>
    </border>
    <border>
      <left style="thin">
        <color rgb="FF313739"/>
      </left>
      <right style="thin">
        <color rgb="FF313739"/>
      </right>
      <top/>
      <bottom style="thin">
        <color rgb="FF313739"/>
      </bottom>
      <diagonal/>
    </border>
    <border>
      <left style="medium"/>
      <right/>
      <top style="medium"/>
      <bottom style="thin">
        <color rgb="FF313739"/>
      </bottom>
      <diagonal/>
    </border>
    <border>
      <left/>
      <right/>
      <top style="medium"/>
      <bottom/>
      <diagonal/>
    </border>
    <border>
      <left/>
      <right/>
      <top style="medium"/>
      <bottom style="thin">
        <color rgb="FF313739"/>
      </bottom>
      <diagonal/>
    </border>
    <border>
      <left/>
      <right style="medium"/>
      <top style="medium"/>
      <bottom style="thin">
        <color rgb="FF313739"/>
      </bottom>
      <diagonal/>
    </border>
    <border>
      <left style="medium"/>
      <right/>
      <top/>
      <bottom style="medium">
        <color rgb="FF313739"/>
      </bottom>
      <diagonal/>
    </border>
    <border>
      <left/>
      <right/>
      <top style="thin">
        <color rgb="FF313739"/>
      </top>
      <bottom style="medium">
        <color rgb="FF313739"/>
      </bottom>
      <diagonal/>
    </border>
    <border>
      <left/>
      <right/>
      <top/>
      <bottom style="medium">
        <color rgb="FF313739"/>
      </bottom>
      <diagonal/>
    </border>
    <border>
      <left/>
      <right style="medium"/>
      <top/>
      <bottom style="medium">
        <color rgb="FF313739"/>
      </bottom>
      <diagonal/>
    </border>
    <border>
      <left style="medium"/>
      <right/>
      <top/>
      <bottom/>
      <diagonal/>
    </border>
    <border>
      <left/>
      <right style="medium"/>
      <top/>
      <bottom/>
      <diagonal/>
    </border>
    <border>
      <left style="medium"/>
      <right/>
      <top style="medium">
        <color rgb="FF313739"/>
      </top>
      <bottom/>
      <diagonal/>
    </border>
    <border>
      <left/>
      <right/>
      <top style="medium">
        <color rgb="FF313739"/>
      </top>
      <bottom style="thin">
        <color rgb="FF313739"/>
      </bottom>
      <diagonal/>
    </border>
    <border>
      <left/>
      <right style="medium"/>
      <top style="medium">
        <color rgb="FF313739"/>
      </top>
      <bottom style="thin">
        <color rgb="FF313739"/>
      </bottom>
      <diagonal/>
    </border>
    <border>
      <left style="medium"/>
      <right/>
      <top style="thin">
        <color rgb="FF313739"/>
      </top>
      <bottom/>
      <diagonal/>
    </border>
    <border>
      <left/>
      <right/>
      <top/>
      <bottom style="thin">
        <color rgb="FF313739"/>
      </bottom>
      <diagonal/>
    </border>
    <border>
      <left/>
      <right style="medium"/>
      <top style="thin">
        <color rgb="FF313739"/>
      </top>
      <bottom style="thin">
        <color rgb="FF313739"/>
      </bottom>
      <diagonal/>
    </border>
    <border>
      <left style="medium"/>
      <right/>
      <top/>
      <bottom style="thin">
        <color rgb="FF313739"/>
      </bottom>
      <diagonal/>
    </border>
    <border>
      <left style="medium"/>
      <right/>
      <top style="thin">
        <color rgb="FF313739"/>
      </top>
      <bottom style="thin">
        <color rgb="FF313739"/>
      </bottom>
      <diagonal/>
    </border>
    <border>
      <left style="medium"/>
      <right/>
      <top style="thin">
        <color rgb="FF313739"/>
      </top>
      <bottom style="medium"/>
      <diagonal/>
    </border>
    <border>
      <left/>
      <right/>
      <top style="thin">
        <color rgb="FF313739"/>
      </top>
      <bottom style="medium"/>
      <diagonal/>
    </border>
    <border>
      <left/>
      <right style="medium"/>
      <top style="thin">
        <color rgb="FF313739"/>
      </top>
      <bottom style="medium"/>
      <diagonal/>
    </border>
    <border>
      <left/>
      <right/>
      <top style="medium">
        <color rgb="FF313739"/>
      </top>
      <bottom/>
      <diagonal/>
    </border>
    <border>
      <left/>
      <right style="medium"/>
      <top/>
      <bottom style="thin">
        <color rgb="FF313739"/>
      </bottom>
      <diagonal/>
    </border>
    <border>
      <left style="medium"/>
      <right/>
      <top/>
      <bottom style="medium"/>
      <diagonal/>
    </border>
  </borders>
  <cellStyleXfs count="6">
    <xf borderId="0" fillId="0" fontId="0" numFmtId="0"/>
    <xf borderId="0" fillId="0" fontId="3" numFmtId="0"/>
    <xf borderId="0" fillId="0" fontId="3" numFmtId="0"/>
    <xf borderId="0" fillId="0" fontId="3" numFmtId="0"/>
    <xf borderId="0" fillId="0" fontId="3" numFmtId="0"/>
    <xf borderId="0" fillId="0" fontId="0" numFmtId="0"/>
  </cellStyleXfs>
  <cellXfs count="343">
    <xf applyAlignment="1" borderId="0" fillId="0" fontId="0" numFmtId="164" pivotButton="0" quotePrefix="0" xfId="0">
      <alignment horizontal="general" vertical="bottom"/>
    </xf>
    <xf applyAlignment="1" borderId="0" fillId="0" fontId="4" numFmtId="164" pivotButton="0" quotePrefix="0" xfId="0">
      <alignment horizontal="general" vertical="bottom"/>
    </xf>
    <xf applyAlignment="1" borderId="0" fillId="0" fontId="0" numFmtId="164" pivotButton="0" quotePrefix="0" xfId="0">
      <alignment horizontal="general" vertical="bottom"/>
    </xf>
    <xf applyAlignment="1" borderId="0" fillId="0" fontId="5" numFmtId="164" pivotButton="0" quotePrefix="0" xfId="0">
      <alignment horizontal="general" vertical="bottom"/>
    </xf>
    <xf applyAlignment="1" borderId="0" fillId="0" fontId="6" numFmtId="164" pivotButton="0" quotePrefix="0" xfId="0">
      <alignment horizontal="general" vertical="bottom"/>
    </xf>
    <xf applyAlignment="1" borderId="0" fillId="0" fontId="7" numFmtId="164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bottom"/>
    </xf>
    <xf applyAlignment="1" borderId="0" fillId="0" fontId="11" numFmtId="164" pivotButton="0" quotePrefix="0" xfId="0">
      <alignment horizontal="general" vertical="bottom"/>
    </xf>
    <xf applyAlignment="1" borderId="0" fillId="0" fontId="12" numFmtId="164" pivotButton="0" quotePrefix="0" xfId="0">
      <alignment horizontal="general" vertical="bottom"/>
    </xf>
    <xf applyAlignment="1" borderId="0" fillId="0" fontId="13" numFmtId="165" pivotButton="0" quotePrefix="0" xfId="0">
      <alignment horizontal="general" vertical="bottom"/>
    </xf>
    <xf applyAlignment="1" borderId="0" fillId="0" fontId="14" numFmtId="165" pivotButton="0" quotePrefix="0" xfId="0">
      <alignment horizontal="general" vertical="bottom"/>
    </xf>
    <xf applyAlignment="1" borderId="0" fillId="0" fontId="0" numFmtId="165" pivotButton="0" quotePrefix="0" xfId="0">
      <alignment horizontal="general" vertical="bottom"/>
    </xf>
    <xf applyAlignment="1" borderId="0" fillId="0" fontId="8" numFmtId="165" pivotButton="0" quotePrefix="0" xfId="0">
      <alignment horizontal="general" vertical="bottom"/>
    </xf>
    <xf applyAlignment="1" borderId="0" fillId="0" fontId="15" numFmtId="165" pivotButton="0" quotePrefix="0" xfId="0">
      <alignment horizontal="general" vertical="bottom"/>
    </xf>
    <xf applyAlignment="1" borderId="0" fillId="0" fontId="9" numFmtId="165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0" fillId="0" fontId="17" numFmtId="164" pivotButton="0" quotePrefix="0" xfId="0">
      <alignment horizontal="left" vertical="bottom"/>
    </xf>
    <xf applyAlignment="1" borderId="0" fillId="2" fontId="18" numFmtId="165" pivotButton="0" quotePrefix="0" xfId="0">
      <alignment horizontal="general" vertical="bottom"/>
    </xf>
    <xf applyAlignment="1" borderId="1" fillId="3" fontId="19" numFmtId="165" pivotButton="0" quotePrefix="0" xfId="0">
      <alignment horizontal="center" vertical="bottom"/>
    </xf>
    <xf applyAlignment="1" borderId="2" fillId="3" fontId="19" numFmtId="165" pivotButton="0" quotePrefix="0" xfId="0">
      <alignment horizontal="center" vertical="bottom"/>
    </xf>
    <xf applyAlignment="1" borderId="0" fillId="0" fontId="0" numFmtId="164" pivotButton="0" quotePrefix="0" xfId="0">
      <alignment horizontal="general" vertical="bottom"/>
    </xf>
    <xf applyAlignment="1" borderId="0" fillId="0" fontId="12" numFmtId="164" pivotButton="0" quotePrefix="0" xfId="0">
      <alignment horizontal="general" vertical="bottom"/>
    </xf>
    <xf applyAlignment="1" borderId="0" fillId="0" fontId="0" numFmtId="164" pivotButton="0" quotePrefix="0" xfId="0">
      <alignment horizontal="general" vertical="bottom"/>
    </xf>
    <xf applyAlignment="1" borderId="3" fillId="2" fontId="18" numFmtId="164" pivotButton="0" quotePrefix="0" xfId="0">
      <alignment horizontal="general" vertical="top"/>
    </xf>
    <xf applyAlignment="1" borderId="3" fillId="2" fontId="20" numFmtId="164" pivotButton="0" quotePrefix="0" xfId="0">
      <alignment horizontal="general" vertical="bottom"/>
    </xf>
    <xf applyAlignment="1" borderId="3" fillId="4" fontId="18" numFmtId="165" pivotButton="0" quotePrefix="0" xfId="0">
      <alignment horizontal="center" vertical="center"/>
    </xf>
    <xf applyAlignment="1" borderId="3" fillId="2" fontId="21" numFmtId="165" pivotButton="0" quotePrefix="0" xfId="0">
      <alignment horizontal="center" vertical="center"/>
    </xf>
    <xf applyAlignment="1" borderId="3" fillId="4" fontId="21" numFmtId="165" pivotButton="0" quotePrefix="0" xfId="0">
      <alignment horizontal="center" vertical="center"/>
    </xf>
    <xf applyAlignment="1" borderId="0" fillId="5" fontId="19" numFmtId="165" pivotButton="0" quotePrefix="0" xfId="0">
      <alignment horizontal="general" vertical="center"/>
    </xf>
    <xf applyAlignment="1" borderId="0" fillId="0" fontId="22" numFmtId="165" pivotButton="0" quotePrefix="0" xfId="0">
      <alignment horizontal="right" vertical="bottom"/>
    </xf>
    <xf applyAlignment="1" borderId="0" fillId="4" fontId="22" numFmtId="166" pivotButton="0" quotePrefix="0" xfId="0">
      <alignment horizontal="right" vertical="bottom"/>
    </xf>
    <xf applyAlignment="1" borderId="0" fillId="2" fontId="22" numFmtId="166" pivotButton="0" quotePrefix="0" xfId="0">
      <alignment horizontal="right" vertical="bottom"/>
    </xf>
    <xf applyAlignment="1" borderId="0" fillId="0" fontId="22" numFmtId="165" pivotButton="0" quotePrefix="0" xfId="0">
      <alignment horizontal="general" vertical="top"/>
    </xf>
    <xf applyAlignment="1" borderId="0" fillId="0" fontId="22" numFmtId="165" pivotButton="0" quotePrefix="0" xfId="0">
      <alignment horizontal="right" vertical="center"/>
    </xf>
    <xf applyAlignment="1" borderId="0" fillId="4" fontId="22" numFmtId="166" pivotButton="0" quotePrefix="0" xfId="0">
      <alignment horizontal="right" vertical="top"/>
    </xf>
    <xf applyAlignment="1" borderId="0" fillId="2" fontId="22" numFmtId="166" pivotButton="0" quotePrefix="0" xfId="0">
      <alignment horizontal="right" vertical="top"/>
    </xf>
    <xf applyAlignment="1" borderId="4" fillId="0" fontId="23" numFmtId="165" pivotButton="0" quotePrefix="0" xfId="0">
      <alignment horizontal="general" vertical="bottom"/>
    </xf>
    <xf applyAlignment="1" borderId="4" fillId="0" fontId="22" numFmtId="165" pivotButton="0" quotePrefix="0" xfId="0">
      <alignment horizontal="right" vertical="bottom"/>
    </xf>
    <xf applyAlignment="1" borderId="4" fillId="4" fontId="22" numFmtId="166" pivotButton="0" quotePrefix="0" xfId="0">
      <alignment horizontal="right" vertical="bottom"/>
    </xf>
    <xf applyAlignment="1" borderId="4" fillId="2" fontId="22" numFmtId="166" pivotButton="0" quotePrefix="0" xfId="0">
      <alignment horizontal="right" vertical="bottom"/>
    </xf>
    <xf applyAlignment="1" borderId="3" fillId="2" fontId="22" numFmtId="165" pivotButton="0" quotePrefix="0" xfId="0">
      <alignment horizontal="general" vertical="top"/>
    </xf>
    <xf applyAlignment="1" borderId="3" fillId="2" fontId="22" numFmtId="165" pivotButton="0" quotePrefix="0" xfId="0">
      <alignment horizontal="right" vertical="top"/>
    </xf>
    <xf applyAlignment="1" borderId="3" fillId="4" fontId="22" numFmtId="166" pivotButton="0" quotePrefix="0" xfId="0">
      <alignment horizontal="right" vertical="top"/>
    </xf>
    <xf applyAlignment="1" borderId="3" fillId="2" fontId="22" numFmtId="166" pivotButton="0" quotePrefix="0" xfId="0">
      <alignment horizontal="right" vertical="top"/>
    </xf>
    <xf applyAlignment="1" borderId="0" fillId="0" fontId="23" numFmtId="165" pivotButton="0" quotePrefix="0" xfId="0">
      <alignment horizontal="general" vertical="bottom"/>
    </xf>
    <xf applyAlignment="1" borderId="0" fillId="0" fontId="22" numFmtId="165" pivotButton="0" quotePrefix="0" xfId="0">
      <alignment horizontal="right" vertical="bottom"/>
    </xf>
    <xf applyAlignment="1" borderId="3" fillId="0" fontId="22" numFmtId="165" pivotButton="0" quotePrefix="0" xfId="0">
      <alignment horizontal="general" vertical="top"/>
    </xf>
    <xf applyAlignment="1" borderId="0" fillId="0" fontId="22" numFmtId="165" pivotButton="0" quotePrefix="0" xfId="0">
      <alignment horizontal="general" vertical="bottom"/>
    </xf>
    <xf applyAlignment="1" borderId="0" fillId="0" fontId="22" numFmtId="165" pivotButton="0" quotePrefix="0" xfId="0">
      <alignment horizontal="right" vertical="top"/>
    </xf>
    <xf applyAlignment="1" borderId="0" fillId="2" fontId="22" numFmtId="165" pivotButton="0" quotePrefix="0" xfId="0">
      <alignment horizontal="right" vertical="top"/>
    </xf>
    <xf applyAlignment="1" borderId="5" fillId="0" fontId="22" numFmtId="165" pivotButton="0" quotePrefix="0" xfId="0">
      <alignment horizontal="left" vertical="center" wrapText="1"/>
    </xf>
    <xf applyAlignment="1" borderId="5" fillId="0" fontId="22" numFmtId="165" pivotButton="0" quotePrefix="0" xfId="0">
      <alignment horizontal="right" vertical="center"/>
    </xf>
    <xf applyAlignment="1" borderId="5" fillId="4" fontId="22" numFmtId="166" pivotButton="0" quotePrefix="0" xfId="0">
      <alignment horizontal="right" vertical="center"/>
    </xf>
    <xf applyAlignment="1" borderId="5" fillId="2" fontId="22" numFmtId="166" pivotButton="0" quotePrefix="0" xfId="0">
      <alignment horizontal="right" vertical="center"/>
    </xf>
    <xf applyAlignment="1" borderId="5" fillId="3" fontId="22" numFmtId="166" pivotButton="0" quotePrefix="0" xfId="0">
      <alignment horizontal="right" vertical="center"/>
    </xf>
    <xf applyAlignment="1" borderId="5" fillId="3" fontId="22" numFmtId="165" pivotButton="0" quotePrefix="0" xfId="0">
      <alignment horizontal="right" vertical="center"/>
    </xf>
    <xf applyAlignment="1" borderId="3" fillId="3" fontId="22" numFmtId="166" pivotButton="0" quotePrefix="0" xfId="0">
      <alignment horizontal="right" vertical="top"/>
    </xf>
    <xf applyAlignment="1" borderId="3" fillId="0" fontId="22" numFmtId="165" pivotButton="0" quotePrefix="0" xfId="0">
      <alignment horizontal="right" vertical="center"/>
    </xf>
    <xf applyAlignment="1" borderId="3" fillId="0" fontId="22" numFmtId="165" pivotButton="0" quotePrefix="0" xfId="0">
      <alignment horizontal="right" vertical="top"/>
    </xf>
    <xf applyAlignment="1" borderId="0" fillId="0" fontId="11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bottom"/>
    </xf>
    <xf applyAlignment="1" borderId="0" fillId="0" fontId="0" numFmtId="164" pivotButton="0" quotePrefix="0" xfId="0">
      <alignment horizontal="right" vertical="bottom"/>
    </xf>
    <xf applyAlignment="1" borderId="0" fillId="0" fontId="17" numFmtId="164" pivotButton="0" quotePrefix="0" xfId="0">
      <alignment horizontal="general" vertical="bottom"/>
    </xf>
    <xf applyAlignment="1" borderId="0" fillId="0" fontId="22" numFmtId="164" pivotButton="0" quotePrefix="0" xfId="0">
      <alignment horizontal="left" vertical="bottom"/>
    </xf>
    <xf applyAlignment="1" borderId="0" fillId="0" fontId="22" numFmtId="164" pivotButton="0" quotePrefix="0" xfId="0">
      <alignment horizontal="general" vertical="bottom"/>
    </xf>
    <xf applyAlignment="1" borderId="0" fillId="0" fontId="24" numFmtId="164" pivotButton="0" quotePrefix="0" xfId="0">
      <alignment horizontal="general" vertical="bottom"/>
    </xf>
    <xf applyAlignment="1" borderId="0" fillId="0" fontId="24" numFmtId="164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0" fillId="0" fontId="10" numFmtId="165" pivotButton="0" quotePrefix="0" xfId="0">
      <alignment horizontal="general" vertical="top"/>
    </xf>
    <xf applyAlignment="1" borderId="0" fillId="0" fontId="0" numFmtId="165" pivotButton="0" quotePrefix="0" xfId="0">
      <alignment horizontal="general" vertical="bottom"/>
    </xf>
    <xf applyAlignment="1" borderId="6" fillId="5" fontId="19" numFmtId="165" pivotButton="0" quotePrefix="0" xfId="0">
      <alignment horizontal="general" vertical="center"/>
    </xf>
    <xf applyAlignment="1" borderId="1" fillId="6" fontId="21" numFmtId="165" pivotButton="0" quotePrefix="0" xfId="0">
      <alignment horizontal="center" vertical="center"/>
    </xf>
    <xf applyAlignment="1" borderId="2" fillId="6" fontId="21" numFmtId="165" pivotButton="0" quotePrefix="0" xfId="0">
      <alignment horizontal="center" vertical="center"/>
    </xf>
    <xf applyAlignment="1" borderId="0" fillId="2" fontId="21" numFmtId="165" pivotButton="0" quotePrefix="0" xfId="0">
      <alignment horizontal="general" vertical="bottom"/>
    </xf>
    <xf applyAlignment="1" borderId="0" fillId="4" fontId="21" numFmtId="165" pivotButton="0" quotePrefix="0" xfId="0">
      <alignment horizontal="center" vertical="bottom"/>
    </xf>
    <xf applyAlignment="1" borderId="0" fillId="2" fontId="21" numFmtId="165" pivotButton="0" quotePrefix="0" xfId="0">
      <alignment horizontal="center" vertical="bottom"/>
    </xf>
    <xf applyAlignment="1" borderId="3" fillId="2" fontId="21" numFmtId="165" pivotButton="0" quotePrefix="0" xfId="0">
      <alignment horizontal="general" vertical="top"/>
    </xf>
    <xf applyAlignment="1" borderId="3" fillId="4" fontId="22" numFmtId="165" pivotButton="0" quotePrefix="0" xfId="0">
      <alignment horizontal="center" vertical="top"/>
    </xf>
    <xf applyAlignment="1" borderId="3" fillId="2" fontId="22" numFmtId="165" pivotButton="0" quotePrefix="0" xfId="0">
      <alignment horizontal="center" vertical="top"/>
    </xf>
    <xf applyAlignment="1" borderId="7" fillId="2" fontId="22" numFmtId="165" pivotButton="0" quotePrefix="0" xfId="0">
      <alignment horizontal="general" vertical="center"/>
    </xf>
    <xf applyAlignment="1" borderId="3" fillId="4" fontId="22" numFmtId="166" pivotButton="0" quotePrefix="0" xfId="0">
      <alignment horizontal="general" vertical="bottom"/>
    </xf>
    <xf applyAlignment="1" borderId="3" fillId="2" fontId="22" numFmtId="166" pivotButton="0" quotePrefix="0" xfId="0">
      <alignment horizontal="general" vertical="bottom"/>
    </xf>
    <xf applyAlignment="1" borderId="7" fillId="4" fontId="22" numFmtId="166" pivotButton="0" quotePrefix="0" xfId="0">
      <alignment horizontal="general" vertical="bottom"/>
    </xf>
    <xf applyAlignment="1" borderId="7" fillId="2" fontId="22" numFmtId="166" pivotButton="0" quotePrefix="0" xfId="0">
      <alignment horizontal="general" vertical="bottom"/>
    </xf>
    <xf applyAlignment="1" borderId="0" fillId="5" fontId="19" numFmtId="165" pivotButton="0" quotePrefix="0" xfId="0">
      <alignment horizontal="general" vertical="center"/>
    </xf>
    <xf applyAlignment="1" borderId="0" fillId="2" fontId="21" numFmtId="165" pivotButton="0" quotePrefix="0" xfId="0">
      <alignment horizontal="general" vertical="bottom"/>
    </xf>
    <xf applyAlignment="1" borderId="0" fillId="2" fontId="22" numFmtId="165" pivotButton="0" quotePrefix="0" xfId="0">
      <alignment horizontal="general" vertical="bottom"/>
    </xf>
    <xf applyAlignment="1" borderId="0" fillId="0" fontId="22" numFmtId="164" pivotButton="0" quotePrefix="0" xfId="0">
      <alignment horizontal="left" vertical="center" wrapText="1"/>
    </xf>
    <xf applyAlignment="1" borderId="0" fillId="0" fontId="8" numFmtId="164" pivotButton="0" quotePrefix="0" xfId="0">
      <alignment horizontal="general" vertical="bottom"/>
    </xf>
    <xf applyAlignment="1" borderId="0" fillId="0" fontId="16" numFmtId="165" pivotButton="0" quotePrefix="0" xfId="0">
      <alignment horizontal="left" vertical="bottom"/>
    </xf>
    <xf applyAlignment="1" borderId="0" fillId="0" fontId="16" numFmtId="165" pivotButton="0" quotePrefix="0" xfId="0">
      <alignment horizontal="left" vertical="bottom" wrapText="1"/>
    </xf>
    <xf applyAlignment="1" borderId="0" fillId="5" fontId="19" numFmtId="165" pivotButton="0" quotePrefix="0" xfId="0">
      <alignment horizontal="left" vertical="bottom"/>
    </xf>
    <xf applyAlignment="1" borderId="2" fillId="6" fontId="21" numFmtId="165" pivotButton="0" quotePrefix="0" xfId="0">
      <alignment horizontal="center" vertical="bottom"/>
    </xf>
    <xf applyAlignment="1" borderId="0" fillId="5" fontId="22" numFmtId="165" pivotButton="0" quotePrefix="0" xfId="0">
      <alignment horizontal="general" vertical="bottom"/>
    </xf>
    <xf applyAlignment="1" borderId="2" fillId="6" fontId="22" numFmtId="165" pivotButton="0" quotePrefix="0" xfId="0">
      <alignment horizontal="center" vertical="top"/>
    </xf>
    <xf applyAlignment="1" borderId="3" fillId="0" fontId="22" numFmtId="165" pivotButton="0" quotePrefix="0" xfId="0">
      <alignment horizontal="general" vertical="bottom"/>
    </xf>
    <xf applyAlignment="1" borderId="3" fillId="4" fontId="22" numFmtId="166" pivotButton="0" quotePrefix="0" xfId="0">
      <alignment horizontal="general" vertical="bottom"/>
    </xf>
    <xf applyAlignment="1" borderId="3" fillId="0" fontId="22" numFmtId="166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7" fillId="0" fontId="21" numFmtId="165" pivotButton="0" quotePrefix="0" xfId="0">
      <alignment horizontal="general" vertical="bottom"/>
    </xf>
    <xf applyAlignment="1" borderId="7" fillId="4" fontId="22" numFmtId="166" pivotButton="0" quotePrefix="0" xfId="0">
      <alignment horizontal="general" vertical="bottom"/>
    </xf>
    <xf applyAlignment="1" borderId="7" fillId="0" fontId="22" numFmtId="166" pivotButton="0" quotePrefix="0" xfId="0">
      <alignment horizontal="general" vertical="bottom"/>
    </xf>
    <xf applyAlignment="1" borderId="0" fillId="0" fontId="0" numFmtId="165" pivotButton="0" quotePrefix="0" xfId="0">
      <alignment horizontal="left" vertical="bottom"/>
    </xf>
    <xf applyAlignment="1" borderId="0" fillId="0" fontId="0" numFmtId="164" pivotButton="0" quotePrefix="0" xfId="0">
      <alignment horizontal="general" vertical="bottom"/>
    </xf>
    <xf applyAlignment="1" borderId="1" fillId="6" fontId="21" numFmtId="165" pivotButton="0" quotePrefix="0" xfId="0">
      <alignment horizontal="center" vertical="bottom"/>
    </xf>
    <xf applyAlignment="1" borderId="3" fillId="2" fontId="22" numFmtId="166" pivotButton="0" quotePrefix="0" xfId="0">
      <alignment horizontal="general" vertical="bottom"/>
    </xf>
    <xf applyAlignment="1" borderId="4" fillId="0" fontId="22" numFmtId="165" pivotButton="0" quotePrefix="0" xfId="0">
      <alignment horizontal="general" vertical="bottom"/>
    </xf>
    <xf applyAlignment="1" borderId="8" fillId="4" fontId="22" numFmtId="166" pivotButton="0" quotePrefix="0" xfId="0">
      <alignment horizontal="general" vertical="bottom"/>
    </xf>
    <xf applyAlignment="1" borderId="8" fillId="0" fontId="22" numFmtId="166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8" numFmtId="165" pivotButton="0" quotePrefix="0" xfId="0">
      <alignment horizontal="general" vertical="bottom"/>
    </xf>
    <xf applyAlignment="1" borderId="0" fillId="0" fontId="9" numFmtId="165" pivotButton="0" quotePrefix="0" xfId="0">
      <alignment horizontal="general" vertical="bottom"/>
    </xf>
    <xf applyAlignment="1" borderId="0" fillId="0" fontId="16" numFmtId="165" pivotButton="0" quotePrefix="0" xfId="0">
      <alignment horizontal="general" vertical="bottom"/>
    </xf>
    <xf applyAlignment="1" borderId="0" fillId="0" fontId="10" numFmtId="165" pivotButton="0" quotePrefix="0" xfId="0">
      <alignment horizontal="general" vertical="bottom"/>
    </xf>
    <xf applyAlignment="1" borderId="0" fillId="0" fontId="22" numFmtId="164" pivotButton="0" quotePrefix="0" xfId="0">
      <alignment horizontal="general" vertical="bottom"/>
    </xf>
    <xf applyAlignment="1" borderId="0" fillId="5" fontId="25" numFmtId="164" pivotButton="0" quotePrefix="0" xfId="0">
      <alignment horizontal="general" vertical="bottom"/>
    </xf>
    <xf applyAlignment="1" borderId="0" fillId="5" fontId="22" numFmtId="164" pivotButton="0" quotePrefix="0" xfId="0">
      <alignment horizontal="general" vertical="bottom"/>
    </xf>
    <xf applyAlignment="1" borderId="2" fillId="6" fontId="22" numFmtId="164" pivotButton="0" quotePrefix="0" xfId="0">
      <alignment horizontal="general" vertical="bottom"/>
    </xf>
    <xf applyAlignment="1" borderId="0" fillId="0" fontId="22" numFmtId="165" pivotButton="0" quotePrefix="0" xfId="0">
      <alignment horizontal="general" vertical="bottom"/>
    </xf>
    <xf applyAlignment="1" borderId="0" fillId="5" fontId="21" numFmtId="165" pivotButton="0" quotePrefix="0" xfId="0">
      <alignment horizontal="general" vertical="top"/>
    </xf>
    <xf applyAlignment="1" borderId="9" fillId="6" fontId="21" numFmtId="165" pivotButton="0" quotePrefix="0" xfId="0">
      <alignment horizontal="general" vertical="top" wrapText="1"/>
    </xf>
    <xf applyAlignment="1" borderId="10" fillId="6" fontId="21" numFmtId="165" pivotButton="0" quotePrefix="0" xfId="0">
      <alignment horizontal="general" vertical="top" wrapText="1"/>
    </xf>
    <xf applyAlignment="1" borderId="0" fillId="3" fontId="25" numFmtId="165" pivotButton="0" quotePrefix="0" xfId="0">
      <alignment horizontal="general" vertical="center"/>
    </xf>
    <xf applyAlignment="1" borderId="11" fillId="3" fontId="22" numFmtId="165" pivotButton="0" quotePrefix="0" xfId="0">
      <alignment horizontal="left" vertical="center"/>
    </xf>
    <xf applyAlignment="1" borderId="12" fillId="3" fontId="22" numFmtId="165" pivotButton="0" quotePrefix="0" xfId="0">
      <alignment horizontal="center" vertical="center"/>
    </xf>
    <xf applyAlignment="1" borderId="12" fillId="3" fontId="26" numFmtId="165" pivotButton="0" quotePrefix="0" xfId="0">
      <alignment horizontal="center" vertical="center"/>
    </xf>
    <xf applyAlignment="1" borderId="12" fillId="3" fontId="22" numFmtId="165" pivotButton="0" quotePrefix="0" xfId="0">
      <alignment horizontal="center" vertical="bottom"/>
    </xf>
    <xf applyAlignment="1" borderId="13" fillId="3" fontId="22" numFmtId="165" pivotButton="0" quotePrefix="0" xfId="0">
      <alignment horizontal="center" vertical="bottom"/>
    </xf>
    <xf applyAlignment="1" borderId="0" fillId="3" fontId="22" numFmtId="165" pivotButton="0" quotePrefix="0" xfId="0">
      <alignment horizontal="general" vertical="center"/>
    </xf>
    <xf applyAlignment="1" borderId="11" fillId="3" fontId="26" numFmtId="165" pivotButton="0" quotePrefix="0" xfId="0">
      <alignment horizontal="general" vertical="center"/>
    </xf>
    <xf applyAlignment="1" borderId="12" fillId="3" fontId="22" numFmtId="165" pivotButton="0" quotePrefix="0" xfId="0">
      <alignment horizontal="general" vertical="center"/>
    </xf>
    <xf applyAlignment="1" borderId="13" fillId="3" fontId="22" numFmtId="165" pivotButton="0" quotePrefix="0" xfId="0">
      <alignment horizontal="general" vertical="center"/>
    </xf>
    <xf applyAlignment="1" borderId="12" fillId="3" fontId="22" numFmtId="165" pivotButton="0" quotePrefix="0" xfId="0">
      <alignment horizontal="general" vertical="bottom"/>
    </xf>
    <xf applyAlignment="1" borderId="13" fillId="3" fontId="22" numFmtId="165" pivotButton="0" quotePrefix="0" xfId="0">
      <alignment horizontal="general" vertical="bottom"/>
    </xf>
    <xf applyAlignment="1" borderId="2" fillId="6" fontId="21" numFmtId="165" pivotButton="0" quotePrefix="0" xfId="0">
      <alignment horizontal="general" vertical="center"/>
    </xf>
    <xf applyAlignment="1" borderId="11" fillId="6" fontId="22" numFmtId="165" pivotButton="0" quotePrefix="0" xfId="0">
      <alignment horizontal="general" vertical="center"/>
    </xf>
    <xf applyAlignment="1" borderId="12" fillId="6" fontId="22" numFmtId="165" pivotButton="0" quotePrefix="0" xfId="0">
      <alignment horizontal="general" vertical="center"/>
    </xf>
    <xf applyAlignment="1" borderId="14" fillId="6" fontId="21" numFmtId="165" pivotButton="0" quotePrefix="0" xfId="0">
      <alignment horizontal="general" vertical="center"/>
    </xf>
    <xf applyAlignment="1" borderId="12" fillId="6" fontId="22" numFmtId="165" pivotButton="0" quotePrefix="0" xfId="0">
      <alignment horizontal="general" vertical="bottom"/>
    </xf>
    <xf applyAlignment="1" borderId="0" fillId="6" fontId="22" numFmtId="165" pivotButton="0" quotePrefix="0" xfId="0">
      <alignment horizontal="general" vertical="bottom"/>
    </xf>
    <xf applyAlignment="1" borderId="0" fillId="3" fontId="22" numFmtId="165" pivotButton="0" quotePrefix="0" xfId="0">
      <alignment horizontal="general" vertical="top" wrapText="1"/>
    </xf>
    <xf applyAlignment="1" borderId="2" fillId="6" fontId="22" numFmtId="165" pivotButton="0" quotePrefix="0" xfId="0">
      <alignment horizontal="general" vertical="top" wrapText="1"/>
    </xf>
    <xf applyAlignment="1" borderId="2" fillId="3" fontId="21" numFmtId="165" pivotButton="0" quotePrefix="0" xfId="0">
      <alignment horizontal="general" vertical="top" wrapText="1"/>
    </xf>
    <xf applyAlignment="1" borderId="15" fillId="3" fontId="21" numFmtId="165" pivotButton="0" quotePrefix="0" xfId="0">
      <alignment horizontal="general" vertical="top" wrapText="1"/>
    </xf>
    <xf applyAlignment="1" borderId="14" fillId="3" fontId="21" numFmtId="165" pivotButton="0" quotePrefix="0" xfId="0">
      <alignment horizontal="general" vertical="top" wrapText="1"/>
    </xf>
    <xf applyAlignment="1" borderId="1" fillId="6" fontId="22" numFmtId="165" pivotButton="0" quotePrefix="0" xfId="0">
      <alignment horizontal="general" vertical="top" wrapText="1"/>
    </xf>
    <xf applyAlignment="1" borderId="7" fillId="2" fontId="22" numFmtId="165" pivotButton="0" quotePrefix="0" xfId="0">
      <alignment horizontal="general" vertical="bottom"/>
    </xf>
    <xf applyAlignment="1" borderId="7" fillId="2" fontId="21" numFmtId="165" pivotButton="0" quotePrefix="0" xfId="0">
      <alignment horizontal="general" vertical="bottom"/>
    </xf>
    <xf applyAlignment="1" borderId="16" fillId="2" fontId="22" numFmtId="165" pivotButton="0" quotePrefix="0" xfId="0">
      <alignment horizontal="center" vertical="bottom"/>
    </xf>
    <xf applyAlignment="1" borderId="17" fillId="2" fontId="22" numFmtId="165" pivotButton="0" quotePrefix="0" xfId="0">
      <alignment horizontal="center" vertical="bottom"/>
    </xf>
    <xf applyAlignment="1" borderId="7" fillId="4" fontId="21" numFmtId="165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16" fillId="4" fontId="22" numFmtId="166" pivotButton="0" quotePrefix="0" xfId="0">
      <alignment horizontal="general" vertical="bottom"/>
    </xf>
    <xf applyAlignment="1" borderId="17" fillId="4" fontId="22" numFmtId="166" pivotButton="0" quotePrefix="0" xfId="0">
      <alignment horizontal="general" vertical="bottom"/>
    </xf>
    <xf applyAlignment="1" borderId="16" fillId="2" fontId="22" numFmtId="166" pivotButton="0" quotePrefix="0" xfId="0">
      <alignment horizontal="general" vertical="bottom"/>
    </xf>
    <xf applyAlignment="1" borderId="17" fillId="2" fontId="22" numFmtId="166" pivotButton="0" quotePrefix="0" xfId="0">
      <alignment horizontal="general" vertical="bottom"/>
    </xf>
    <xf applyAlignment="1" borderId="0" fillId="0" fontId="8" numFmtId="167" pivotButton="0" quotePrefix="0" xfId="0">
      <alignment horizontal="general" vertical="bottom"/>
    </xf>
    <xf applyAlignment="1" borderId="0" fillId="0" fontId="27" numFmtId="165" pivotButton="0" quotePrefix="0" xfId="0">
      <alignment horizontal="general" vertical="bottom"/>
    </xf>
    <xf applyAlignment="1" borderId="0" fillId="0" fontId="26" numFmtId="165" pivotButton="0" quotePrefix="0" xfId="0">
      <alignment horizontal="general" vertical="bottom"/>
    </xf>
    <xf applyAlignment="1" borderId="0" fillId="0" fontId="21" numFmtId="165" pivotButton="0" quotePrefix="0" xfId="0">
      <alignment horizontal="general" vertical="bottom"/>
    </xf>
    <xf applyAlignment="1" borderId="0" fillId="0" fontId="22" numFmtId="165" pivotButton="0" quotePrefix="0" xfId="0">
      <alignment horizontal="general" vertical="bottom"/>
    </xf>
    <xf applyAlignment="1" borderId="0" fillId="0" fontId="16" numFmtId="165" pivotButton="0" quotePrefix="0" xfId="0">
      <alignment horizontal="general" vertical="bottom"/>
    </xf>
    <xf applyAlignment="1" borderId="18" fillId="5" fontId="25" numFmtId="165" pivotButton="0" quotePrefix="0" xfId="0">
      <alignment horizontal="general" vertical="center"/>
    </xf>
    <xf applyAlignment="1" borderId="5" fillId="5" fontId="25" numFmtId="165" pivotButton="0" quotePrefix="0" xfId="0">
      <alignment horizontal="general" vertical="center"/>
    </xf>
    <xf applyAlignment="1" borderId="5" fillId="5" fontId="28" numFmtId="165" pivotButton="0" quotePrefix="0" xfId="0">
      <alignment horizontal="general" vertical="center"/>
    </xf>
    <xf applyAlignment="1" borderId="19" fillId="5" fontId="28" numFmtId="165" pivotButton="0" quotePrefix="0" xfId="0">
      <alignment horizontal="general" vertical="center"/>
    </xf>
    <xf applyAlignment="1" borderId="20" fillId="5" fontId="25" numFmtId="165" pivotButton="0" quotePrefix="0" xfId="0">
      <alignment horizontal="left" vertical="center" wrapText="1"/>
    </xf>
    <xf applyAlignment="1" borderId="21" fillId="3" fontId="21" numFmtId="165" pivotButton="0" quotePrefix="0" xfId="0">
      <alignment horizontal="general" vertical="bottom"/>
    </xf>
    <xf applyAlignment="1" borderId="0" fillId="3" fontId="21" numFmtId="165" pivotButton="0" quotePrefix="0" xfId="0">
      <alignment horizontal="general" vertical="bottom"/>
    </xf>
    <xf applyAlignment="1" borderId="22" fillId="6" fontId="21" numFmtId="165" pivotButton="0" quotePrefix="0" xfId="0">
      <alignment horizontal="general" vertical="bottom"/>
    </xf>
    <xf applyAlignment="1" borderId="23" fillId="3" fontId="21" numFmtId="165" pivotButton="0" quotePrefix="0" xfId="0">
      <alignment horizontal="general" vertical="bottom"/>
    </xf>
    <xf applyAlignment="1" borderId="11" fillId="6" fontId="21" numFmtId="165" pivotButton="0" quotePrefix="0" xfId="0">
      <alignment horizontal="general" vertical="bottom"/>
    </xf>
    <xf applyAlignment="1" borderId="24" fillId="6" fontId="22" numFmtId="165" pivotButton="0" quotePrefix="0" xfId="0">
      <alignment horizontal="general" vertical="bottom"/>
    </xf>
    <xf applyAlignment="1" borderId="0" fillId="0" fontId="13" numFmtId="165" pivotButton="0" quotePrefix="0" xfId="0">
      <alignment horizontal="general" vertical="top" wrapText="1"/>
    </xf>
    <xf applyAlignment="1" borderId="0" fillId="0" fontId="8" numFmtId="165" pivotButton="0" quotePrefix="0" xfId="0">
      <alignment horizontal="general" vertical="top" wrapText="1"/>
    </xf>
    <xf applyAlignment="1" borderId="0" fillId="0" fontId="22" numFmtId="165" pivotButton="0" quotePrefix="0" xfId="0">
      <alignment horizontal="general" vertical="top" wrapText="1"/>
    </xf>
    <xf applyAlignment="1" borderId="21" fillId="3" fontId="22" numFmtId="165" pivotButton="0" quotePrefix="0" xfId="0">
      <alignment horizontal="general" vertical="top" wrapText="1"/>
    </xf>
    <xf applyAlignment="1" borderId="25" fillId="3" fontId="21" numFmtId="165" pivotButton="0" quotePrefix="0" xfId="0">
      <alignment horizontal="general" vertical="top" wrapText="1"/>
    </xf>
    <xf applyAlignment="1" borderId="26" fillId="6" fontId="21" numFmtId="165" pivotButton="0" quotePrefix="0" xfId="0">
      <alignment horizontal="general" vertical="top" wrapText="1"/>
    </xf>
    <xf applyAlignment="1" borderId="1" fillId="6" fontId="21" numFmtId="165" pivotButton="0" quotePrefix="0" xfId="0">
      <alignment horizontal="general" vertical="top" wrapText="1"/>
    </xf>
    <xf applyAlignment="1" borderId="2" fillId="6" fontId="21" numFmtId="165" pivotButton="0" quotePrefix="0" xfId="0">
      <alignment horizontal="general" vertical="top" wrapText="1"/>
    </xf>
    <xf applyAlignment="1" borderId="23" fillId="3" fontId="22" numFmtId="165" pivotButton="0" quotePrefix="0" xfId="0">
      <alignment horizontal="general" vertical="top" wrapText="1"/>
    </xf>
    <xf applyAlignment="1" borderId="27" fillId="6" fontId="21" numFmtId="165" pivotButton="0" quotePrefix="0" xfId="0">
      <alignment horizontal="general" vertical="top" wrapText="1"/>
    </xf>
    <xf applyAlignment="1" borderId="28" fillId="0" fontId="22" numFmtId="165" pivotButton="0" quotePrefix="0" xfId="0">
      <alignment horizontal="center" vertical="bottom"/>
    </xf>
    <xf applyAlignment="1" borderId="7" fillId="0" fontId="22" numFmtId="165" pivotButton="0" quotePrefix="0" xfId="0">
      <alignment horizontal="center" vertical="bottom"/>
    </xf>
    <xf applyAlignment="1" borderId="29" fillId="0" fontId="22" numFmtId="165" pivotButton="0" quotePrefix="0" xfId="0">
      <alignment horizontal="center" vertical="bottom"/>
    </xf>
    <xf applyAlignment="1" borderId="16" fillId="0" fontId="22" numFmtId="165" pivotButton="0" quotePrefix="0" xfId="0">
      <alignment horizontal="center" vertical="bottom"/>
    </xf>
    <xf applyAlignment="1" borderId="17" fillId="0" fontId="22" numFmtId="165" pivotButton="0" quotePrefix="0" xfId="0">
      <alignment horizontal="center" vertical="bottom"/>
    </xf>
    <xf applyAlignment="1" borderId="30" fillId="2" fontId="22" numFmtId="165" pivotButton="0" quotePrefix="0" xfId="0">
      <alignment horizontal="center" vertical="bottom"/>
    </xf>
    <xf applyAlignment="1" borderId="31" fillId="2" fontId="22" numFmtId="165" pivotButton="0" quotePrefix="0" xfId="0">
      <alignment horizontal="center" vertical="bottom"/>
    </xf>
    <xf applyAlignment="1" borderId="32" fillId="2" fontId="22" numFmtId="165" pivotButton="0" quotePrefix="0" xfId="0">
      <alignment horizontal="center" vertical="bottom"/>
    </xf>
    <xf applyAlignment="1" borderId="28" fillId="4" fontId="22" numFmtId="166" pivotButton="0" quotePrefix="0" xfId="0">
      <alignment horizontal="general" vertical="bottom"/>
    </xf>
    <xf applyAlignment="1" borderId="29" fillId="4" fontId="22" numFmtId="166" pivotButton="0" quotePrefix="0" xfId="0">
      <alignment horizontal="general" vertical="bottom"/>
    </xf>
    <xf applyAlignment="1" borderId="30" fillId="4" fontId="22" numFmtId="166" pivotButton="0" quotePrefix="0" xfId="0">
      <alignment horizontal="general" vertical="bottom"/>
    </xf>
    <xf applyAlignment="1" borderId="32" fillId="4" fontId="22" numFmtId="166" pivotButton="0" quotePrefix="0" xfId="0">
      <alignment horizontal="general" vertical="bottom"/>
    </xf>
    <xf applyAlignment="1" borderId="28" fillId="0" fontId="22" numFmtId="166" pivotButton="0" quotePrefix="0" xfId="0">
      <alignment horizontal="general" vertical="bottom"/>
    </xf>
    <xf applyAlignment="1" borderId="7" fillId="0" fontId="22" numFmtId="166" pivotButton="0" quotePrefix="0" xfId="0">
      <alignment horizontal="general" vertical="bottom"/>
    </xf>
    <xf applyAlignment="1" borderId="29" fillId="0" fontId="22" numFmtId="166" pivotButton="0" quotePrefix="0" xfId="0">
      <alignment horizontal="general" vertical="bottom"/>
    </xf>
    <xf applyAlignment="1" borderId="16" fillId="0" fontId="22" numFmtId="166" pivotButton="0" quotePrefix="0" xfId="0">
      <alignment horizontal="general" vertical="bottom"/>
    </xf>
    <xf applyAlignment="1" borderId="17" fillId="0" fontId="22" numFmtId="166" pivotButton="0" quotePrefix="0" xfId="0">
      <alignment horizontal="general" vertical="bottom"/>
    </xf>
    <xf applyAlignment="1" borderId="30" fillId="0" fontId="22" numFmtId="166" pivotButton="0" quotePrefix="0" xfId="0">
      <alignment horizontal="general" vertical="bottom"/>
    </xf>
    <xf applyAlignment="1" borderId="32" fillId="0" fontId="22" numFmtId="166" pivotButton="0" quotePrefix="0" xfId="0">
      <alignment horizontal="general" vertical="bottom"/>
    </xf>
    <xf applyAlignment="1" borderId="33" fillId="0" fontId="22" numFmtId="166" pivotButton="0" quotePrefix="0" xfId="0">
      <alignment horizontal="general" vertical="bottom"/>
    </xf>
    <xf applyAlignment="1" borderId="34" fillId="0" fontId="22" numFmtId="166" pivotButton="0" quotePrefix="0" xfId="0">
      <alignment horizontal="general" vertical="bottom"/>
    </xf>
    <xf applyAlignment="1" borderId="35" fillId="0" fontId="22" numFmtId="166" pivotButton="0" quotePrefix="0" xfId="0">
      <alignment horizontal="general" vertical="bottom"/>
    </xf>
    <xf applyAlignment="1" borderId="36" fillId="0" fontId="22" numFmtId="166" pivotButton="0" quotePrefix="0" xfId="0">
      <alignment horizontal="general" vertical="bottom"/>
    </xf>
    <xf applyAlignment="1" borderId="37" fillId="0" fontId="22" numFmtId="166" pivotButton="0" quotePrefix="0" xfId="0">
      <alignment horizontal="general" vertical="bottom"/>
    </xf>
    <xf applyAlignment="1" borderId="38" fillId="0" fontId="22" numFmtId="166" pivotButton="0" quotePrefix="0" xfId="0">
      <alignment horizontal="general" vertical="bottom"/>
    </xf>
    <xf applyAlignment="1" borderId="39" fillId="0" fontId="22" numFmtId="166" pivotButton="0" quotePrefix="0" xfId="0">
      <alignment horizontal="general" vertical="bottom"/>
    </xf>
    <xf applyAlignment="1" borderId="0" fillId="0" fontId="8" numFmtId="165" pivotButton="0" quotePrefix="0" xfId="0">
      <alignment horizontal="general" vertical="bottom"/>
    </xf>
    <xf applyAlignment="1" borderId="0" fillId="0" fontId="16" numFmtId="165" pivotButton="0" quotePrefix="0" xfId="0">
      <alignment horizontal="left" vertical="bottom"/>
    </xf>
    <xf applyAlignment="1" borderId="0" fillId="0" fontId="16" numFmtId="165" pivotButton="0" quotePrefix="0" xfId="0">
      <alignment horizontal="left" vertical="top" wrapText="1"/>
    </xf>
    <xf applyAlignment="1" borderId="40" fillId="5" fontId="25" numFmtId="165" pivotButton="0" quotePrefix="0" xfId="0">
      <alignment horizontal="general" vertical="center"/>
    </xf>
    <xf applyAlignment="1" borderId="41" fillId="5" fontId="22" numFmtId="165" pivotButton="0" quotePrefix="0" xfId="0">
      <alignment horizontal="general" vertical="bottom"/>
    </xf>
    <xf applyAlignment="1" borderId="42" fillId="5" fontId="22" numFmtId="165" pivotButton="0" quotePrefix="0" xfId="0">
      <alignment horizontal="general" vertical="bottom"/>
    </xf>
    <xf applyAlignment="1" borderId="43" fillId="6" fontId="21" numFmtId="165" pivotButton="0" quotePrefix="0" xfId="0">
      <alignment horizontal="left" vertical="center" wrapText="1"/>
    </xf>
    <xf applyAlignment="1" borderId="44" fillId="6" fontId="21" numFmtId="165" pivotButton="0" quotePrefix="0" xfId="0">
      <alignment horizontal="general" vertical="bottom"/>
    </xf>
    <xf applyAlignment="1" borderId="11" fillId="6" fontId="22" numFmtId="165" pivotButton="0" quotePrefix="0" xfId="0">
      <alignment horizontal="general" vertical="bottom"/>
    </xf>
    <xf applyAlignment="1" borderId="45" fillId="6" fontId="22" numFmtId="165" pivotButton="0" quotePrefix="0" xfId="0">
      <alignment horizontal="general" vertical="bottom"/>
    </xf>
    <xf applyAlignment="1" borderId="46" fillId="6" fontId="22" numFmtId="165" pivotButton="0" quotePrefix="0" xfId="0">
      <alignment horizontal="general" vertical="bottom"/>
    </xf>
    <xf applyAlignment="1" borderId="47" fillId="6" fontId="21" numFmtId="165" pivotButton="0" quotePrefix="0" xfId="0">
      <alignment horizontal="general" vertical="bottom"/>
    </xf>
    <xf applyAlignment="1" borderId="48" fillId="6" fontId="21" numFmtId="165" pivotButton="0" quotePrefix="0" xfId="0">
      <alignment horizontal="general" vertical="bottom"/>
    </xf>
    <xf applyAlignment="1" borderId="3" fillId="0" fontId="21" numFmtId="165" pivotButton="0" quotePrefix="0" xfId="0">
      <alignment horizontal="general" vertical="bottom"/>
    </xf>
    <xf applyAlignment="1" borderId="49" fillId="0" fontId="22" numFmtId="165" pivotButton="0" quotePrefix="0" xfId="0">
      <alignment horizontal="center" vertical="bottom"/>
    </xf>
    <xf applyAlignment="1" borderId="50" fillId="0" fontId="22" numFmtId="165" pivotButton="0" quotePrefix="0" xfId="0">
      <alignment horizontal="center" vertical="bottom"/>
    </xf>
    <xf applyAlignment="1" borderId="51" fillId="0" fontId="22" numFmtId="165" pivotButton="0" quotePrefix="0" xfId="0">
      <alignment horizontal="center" vertical="bottom"/>
    </xf>
    <xf applyAlignment="1" borderId="52" fillId="0" fontId="22" numFmtId="165" pivotButton="0" quotePrefix="0" xfId="0">
      <alignment horizontal="center" vertical="bottom"/>
    </xf>
    <xf applyAlignment="1" borderId="53" fillId="4" fontId="22" numFmtId="166" pivotButton="0" quotePrefix="0" xfId="0">
      <alignment horizontal="general" vertical="bottom"/>
    </xf>
    <xf applyAlignment="1" borderId="54" fillId="4" fontId="22" numFmtId="166" pivotButton="0" quotePrefix="0" xfId="0">
      <alignment horizontal="general" vertical="bottom"/>
    </xf>
    <xf applyAlignment="1" borderId="55" fillId="4" fontId="22" numFmtId="166" pivotButton="0" quotePrefix="0" xfId="0">
      <alignment horizontal="general" vertical="bottom"/>
    </xf>
    <xf applyAlignment="1" borderId="56" fillId="4" fontId="22" numFmtId="166" pivotButton="0" quotePrefix="0" xfId="0">
      <alignment horizontal="general" vertical="bottom"/>
    </xf>
    <xf applyAlignment="1" borderId="53" fillId="0" fontId="22" numFmtId="166" pivotButton="0" quotePrefix="0" xfId="0">
      <alignment horizontal="general" vertical="bottom"/>
    </xf>
    <xf applyAlignment="1" borderId="54" fillId="0" fontId="22" numFmtId="166" pivotButton="0" quotePrefix="0" xfId="0">
      <alignment horizontal="general" vertical="bottom"/>
    </xf>
    <xf applyAlignment="1" borderId="55" fillId="0" fontId="22" numFmtId="166" pivotButton="0" quotePrefix="0" xfId="0">
      <alignment horizontal="general" vertical="bottom"/>
    </xf>
    <xf applyAlignment="1" borderId="56" fillId="0" fontId="22" numFmtId="166" pivotButton="0" quotePrefix="0" xfId="0">
      <alignment horizontal="general" vertical="bottom"/>
    </xf>
    <xf applyAlignment="1" borderId="56" fillId="7" fontId="29" numFmtId="166" pivotButton="0" quotePrefix="0" xfId="0">
      <alignment horizontal="general" vertical="bottom"/>
    </xf>
    <xf applyAlignment="1" borderId="55" fillId="7" fontId="29" numFmtId="166" pivotButton="0" quotePrefix="0" xfId="0">
      <alignment horizontal="general" vertical="bottom"/>
    </xf>
    <xf applyAlignment="1" borderId="57" fillId="5" fontId="25" numFmtId="165" pivotButton="0" quotePrefix="0" xfId="0">
      <alignment horizontal="general" vertical="center"/>
    </xf>
    <xf applyAlignment="1" borderId="58" fillId="5" fontId="25" numFmtId="165" pivotButton="0" quotePrefix="0" xfId="0">
      <alignment horizontal="center" vertical="center"/>
    </xf>
    <xf applyAlignment="1" borderId="59" fillId="5" fontId="25" numFmtId="165" pivotButton="0" quotePrefix="0" xfId="0">
      <alignment horizontal="general" vertical="center"/>
    </xf>
    <xf applyAlignment="1" borderId="0" fillId="0" fontId="30" numFmtId="165" pivotButton="0" quotePrefix="0" xfId="0">
      <alignment horizontal="general" vertical="bottom"/>
    </xf>
    <xf applyAlignment="1" borderId="18" fillId="3" fontId="21" numFmtId="165" pivotButton="0" quotePrefix="0" xfId="0">
      <alignment horizontal="general" vertical="bottom"/>
    </xf>
    <xf applyAlignment="1" borderId="60" fillId="6" fontId="22" numFmtId="165" pivotButton="0" quotePrefix="0" xfId="0">
      <alignment horizontal="general" vertical="bottom"/>
    </xf>
    <xf applyAlignment="1" borderId="61" fillId="6" fontId="22" numFmtId="165" pivotButton="0" quotePrefix="0" xfId="0">
      <alignment horizontal="general" vertical="bottom"/>
    </xf>
    <xf applyAlignment="1" borderId="62" fillId="6" fontId="22" numFmtId="165" pivotButton="0" quotePrefix="0" xfId="0">
      <alignment horizontal="general" vertical="bottom"/>
    </xf>
    <xf applyAlignment="1" borderId="63" fillId="6" fontId="21" numFmtId="165" pivotButton="0" quotePrefix="0" xfId="0">
      <alignment horizontal="left" vertical="top" wrapText="1"/>
    </xf>
    <xf applyAlignment="1" borderId="64" fillId="6" fontId="21" numFmtId="165" pivotButton="0" quotePrefix="0" xfId="0">
      <alignment horizontal="left" vertical="bottom" wrapText="1"/>
    </xf>
    <xf applyAlignment="1" borderId="62" fillId="6" fontId="21" numFmtId="165" pivotButton="0" quotePrefix="0" xfId="0">
      <alignment horizontal="left" vertical="top" wrapText="1"/>
    </xf>
    <xf applyAlignment="1" borderId="18" fillId="6" fontId="22" numFmtId="165" pivotButton="0" quotePrefix="0" xfId="0">
      <alignment horizontal="left" vertical="bottom"/>
    </xf>
    <xf applyAlignment="1" borderId="64" fillId="3" fontId="22" numFmtId="165" pivotButton="0" quotePrefix="0" xfId="0">
      <alignment horizontal="general" vertical="top" wrapText="1"/>
    </xf>
    <xf applyAlignment="1" borderId="63" fillId="6" fontId="21" numFmtId="165" pivotButton="0" quotePrefix="0" xfId="0">
      <alignment horizontal="left" vertical="center" wrapText="1"/>
    </xf>
    <xf applyAlignment="1" borderId="65" fillId="0" fontId="0" numFmtId="164" pivotButton="0" quotePrefix="0" xfId="0">
      <alignment horizontal="general" vertical="bottom"/>
    </xf>
    <xf applyAlignment="1" borderId="66" fillId="2" fontId="22" numFmtId="165" pivotButton="0" quotePrefix="0" xfId="0">
      <alignment horizontal="general" vertical="bottom"/>
    </xf>
    <xf applyAlignment="1" borderId="66" fillId="2" fontId="21" numFmtId="165" pivotButton="0" quotePrefix="0" xfId="0">
      <alignment horizontal="general" vertical="bottom"/>
    </xf>
    <xf applyAlignment="1" borderId="67" fillId="0" fontId="8" numFmtId="165" pivotButton="0" quotePrefix="0" xfId="0">
      <alignment horizontal="general" vertical="bottom"/>
    </xf>
    <xf applyAlignment="1" borderId="67" fillId="0" fontId="8" numFmtId="167" pivotButton="0" quotePrefix="0" xfId="0">
      <alignment horizontal="general" vertical="bottom"/>
    </xf>
    <xf applyAlignment="1" borderId="68" fillId="0" fontId="0" numFmtId="164" pivotButton="0" quotePrefix="0" xfId="0">
      <alignment horizontal="general" vertical="bottom"/>
    </xf>
    <xf applyAlignment="1" borderId="34" fillId="0" fontId="22" numFmtId="165" pivotButton="0" quotePrefix="0" xfId="0">
      <alignment horizontal="general" vertical="bottom"/>
    </xf>
    <xf applyAlignment="1" borderId="5" fillId="0" fontId="22" numFmtId="164" pivotButton="0" quotePrefix="0" xfId="0">
      <alignment horizontal="left" vertical="bottom"/>
    </xf>
    <xf applyAlignment="1" borderId="5" fillId="0" fontId="0" numFmtId="164" pivotButton="0" quotePrefix="0" xfId="0">
      <alignment horizontal="general" vertical="bottom"/>
    </xf>
    <xf applyAlignment="1" borderId="69" fillId="6" fontId="21" numFmtId="165" pivotButton="0" quotePrefix="0" xfId="0">
      <alignment horizontal="left" vertical="bottom" wrapText="1"/>
    </xf>
    <xf applyAlignment="1" borderId="20" fillId="6" fontId="22" numFmtId="165" pivotButton="0" quotePrefix="0" xfId="0">
      <alignment horizontal="left" vertical="bottom"/>
    </xf>
    <xf applyAlignment="1" borderId="0" fillId="0" fontId="31" numFmtId="164" pivotButton="0" quotePrefix="0" xfId="0">
      <alignment horizontal="general" vertical="bottom"/>
    </xf>
    <xf applyAlignment="1" borderId="0" fillId="5" fontId="19" numFmtId="165" pivotButton="0" quotePrefix="0" xfId="0">
      <alignment horizontal="general" vertical="top"/>
    </xf>
    <xf applyAlignment="1" borderId="0" fillId="2" fontId="18" numFmtId="164" pivotButton="0" quotePrefix="0" xfId="0">
      <alignment horizontal="general" vertical="top"/>
    </xf>
    <xf applyAlignment="1" borderId="0" fillId="2" fontId="20" numFmtId="164" pivotButton="0" quotePrefix="0" xfId="0">
      <alignment horizontal="general" vertical="bottom"/>
    </xf>
    <xf applyAlignment="1" borderId="0" fillId="4" fontId="21" numFmtId="165" pivotButton="0" quotePrefix="0" xfId="0">
      <alignment horizontal="center" vertical="center"/>
    </xf>
    <xf applyAlignment="1" borderId="0" fillId="2" fontId="21" numFmtId="165" pivotButton="0" quotePrefix="0" xfId="0">
      <alignment horizontal="center" vertical="center"/>
    </xf>
    <xf applyAlignment="1" borderId="70" fillId="0" fontId="23" numFmtId="165" pivotButton="0" quotePrefix="0" xfId="0">
      <alignment horizontal="general" vertical="bottom"/>
    </xf>
    <xf applyAlignment="1" borderId="71" fillId="0" fontId="22" numFmtId="165" pivotButton="0" quotePrefix="0" xfId="0">
      <alignment horizontal="center" vertical="bottom"/>
    </xf>
    <xf applyAlignment="1" borderId="72" fillId="4" fontId="22" numFmtId="166" pivotButton="0" quotePrefix="0" xfId="0">
      <alignment horizontal="right" vertical="bottom"/>
    </xf>
    <xf applyAlignment="1" borderId="73" fillId="2" fontId="22" numFmtId="166" pivotButton="0" quotePrefix="0" xfId="0">
      <alignment horizontal="right" vertical="bottom"/>
    </xf>
    <xf applyAlignment="1" borderId="0" fillId="0" fontId="31" numFmtId="164" pivotButton="0" quotePrefix="0" xfId="0">
      <alignment horizontal="left" vertical="center"/>
    </xf>
    <xf applyAlignment="1" borderId="74" fillId="0" fontId="22" numFmtId="165" pivotButton="0" quotePrefix="0" xfId="0">
      <alignment horizontal="left" vertical="center" wrapText="1"/>
    </xf>
    <xf applyAlignment="1" borderId="75" fillId="0" fontId="22" numFmtId="165" pivotButton="0" quotePrefix="0" xfId="0">
      <alignment horizontal="center" vertical="center"/>
    </xf>
    <xf applyAlignment="1" borderId="76" fillId="4" fontId="22" numFmtId="166" pivotButton="0" quotePrefix="0" xfId="0">
      <alignment horizontal="right" vertical="center"/>
    </xf>
    <xf applyAlignment="1" borderId="77" fillId="2" fontId="22" numFmtId="166" pivotButton="0" quotePrefix="0" xfId="0">
      <alignment horizontal="right" vertical="center"/>
    </xf>
    <xf applyAlignment="1" borderId="0" fillId="0" fontId="0" numFmtId="164" pivotButton="0" quotePrefix="0" xfId="0">
      <alignment horizontal="left" vertical="center"/>
    </xf>
    <xf applyAlignment="1" borderId="78" fillId="5" fontId="19" numFmtId="165" pivotButton="0" quotePrefix="0" xfId="0">
      <alignment horizontal="general" vertical="center"/>
    </xf>
    <xf applyAlignment="1" borderId="79" fillId="5" fontId="19" numFmtId="165" pivotButton="0" quotePrefix="0" xfId="0">
      <alignment horizontal="general" vertical="center"/>
    </xf>
    <xf applyAlignment="1" borderId="80" fillId="0" fontId="23" numFmtId="165" pivotButton="0" quotePrefix="0" xfId="0">
      <alignment horizontal="general" vertical="bottom"/>
    </xf>
    <xf applyAlignment="1" borderId="81" fillId="0" fontId="22" numFmtId="165" pivotButton="0" quotePrefix="0" xfId="0">
      <alignment horizontal="center" vertical="bottom"/>
    </xf>
    <xf applyAlignment="1" borderId="81" fillId="4" fontId="22" numFmtId="166" pivotButton="0" quotePrefix="0" xfId="0">
      <alignment horizontal="right" vertical="bottom"/>
    </xf>
    <xf applyAlignment="1" borderId="82" fillId="2" fontId="22" numFmtId="166" pivotButton="0" quotePrefix="0" xfId="0">
      <alignment horizontal="right" vertical="bottom"/>
    </xf>
    <xf applyAlignment="1" borderId="83" fillId="0" fontId="22" numFmtId="165" pivotButton="0" quotePrefix="0" xfId="0">
      <alignment horizontal="left" vertical="center" wrapText="1"/>
    </xf>
    <xf applyAlignment="1" borderId="84" fillId="0" fontId="22" numFmtId="165" pivotButton="0" quotePrefix="0" xfId="0">
      <alignment horizontal="center" vertical="center"/>
    </xf>
    <xf applyAlignment="1" borderId="61" fillId="4" fontId="22" numFmtId="166" pivotButton="0" quotePrefix="0" xfId="0">
      <alignment horizontal="right" vertical="center"/>
    </xf>
    <xf applyAlignment="1" borderId="85" fillId="2" fontId="22" numFmtId="166" pivotButton="0" quotePrefix="0" xfId="0">
      <alignment horizontal="right" vertical="center"/>
    </xf>
    <xf applyAlignment="1" borderId="61" fillId="0" fontId="22" numFmtId="165" pivotButton="0" quotePrefix="0" xfId="0">
      <alignment horizontal="center" vertical="center"/>
    </xf>
    <xf applyAlignment="1" borderId="83" fillId="0" fontId="22" numFmtId="165" pivotButton="0" quotePrefix="0" xfId="0">
      <alignment horizontal="left" vertical="top" wrapText="1"/>
    </xf>
    <xf applyAlignment="1" borderId="86" fillId="0" fontId="22" numFmtId="165" pivotButton="0" quotePrefix="0" xfId="0">
      <alignment horizontal="general" vertical="center" wrapText="1"/>
    </xf>
    <xf applyAlignment="1" borderId="87" fillId="0" fontId="22" numFmtId="165" pivotButton="0" quotePrefix="0" xfId="0">
      <alignment horizontal="left" vertical="center" wrapText="1"/>
    </xf>
    <xf applyAlignment="1" borderId="88" fillId="0" fontId="22" numFmtId="165" pivotButton="0" quotePrefix="0" xfId="0">
      <alignment horizontal="left" vertical="center" wrapText="1"/>
    </xf>
    <xf applyAlignment="1" borderId="89" fillId="0" fontId="22" numFmtId="165" pivotButton="0" quotePrefix="0" xfId="0">
      <alignment horizontal="center" vertical="center"/>
    </xf>
    <xf applyAlignment="1" borderId="89" fillId="4" fontId="22" numFmtId="166" pivotButton="0" quotePrefix="0" xfId="0">
      <alignment horizontal="right" vertical="center"/>
    </xf>
    <xf applyAlignment="1" borderId="90" fillId="2" fontId="22" numFmtId="166" pivotButton="0" quotePrefix="0" xfId="0">
      <alignment horizontal="right" vertical="center"/>
    </xf>
    <xf applyAlignment="1" borderId="91" fillId="0" fontId="22" numFmtId="165" pivotButton="0" quotePrefix="0" xfId="0">
      <alignment horizontal="left" vertical="center" wrapText="1"/>
    </xf>
    <xf applyAlignment="1" borderId="71" fillId="0" fontId="22" numFmtId="165" pivotButton="0" quotePrefix="0" xfId="0">
      <alignment horizontal="center" vertical="center"/>
    </xf>
    <xf applyAlignment="1" borderId="72" fillId="4" fontId="22" numFmtId="166" pivotButton="0" quotePrefix="0" xfId="0">
      <alignment horizontal="right" vertical="center"/>
    </xf>
    <xf applyAlignment="1" borderId="73" fillId="2" fontId="22" numFmtId="166" pivotButton="0" quotePrefix="0" xfId="0">
      <alignment horizontal="right" vertical="center"/>
    </xf>
    <xf applyAlignment="1" borderId="81" fillId="0" fontId="22" numFmtId="165" pivotButton="0" quotePrefix="0" xfId="0">
      <alignment horizontal="center" vertical="center"/>
    </xf>
    <xf applyAlignment="1" borderId="81" fillId="4" fontId="22" numFmtId="166" pivotButton="0" quotePrefix="0" xfId="0">
      <alignment horizontal="right" vertical="center"/>
    </xf>
    <xf applyAlignment="1" borderId="82" fillId="2" fontId="22" numFmtId="166" pivotButton="0" quotePrefix="0" xfId="0">
      <alignment horizontal="right" vertical="center"/>
    </xf>
    <xf applyAlignment="1" borderId="87" fillId="0" fontId="23" numFmtId="165" pivotButton="0" quotePrefix="0" xfId="0">
      <alignment horizontal="general" vertical="bottom"/>
    </xf>
    <xf applyAlignment="1" borderId="84" fillId="4" fontId="22" numFmtId="166" pivotButton="0" quotePrefix="0" xfId="0">
      <alignment horizontal="right" vertical="center"/>
    </xf>
    <xf applyAlignment="1" borderId="92" fillId="2" fontId="22" numFmtId="166" pivotButton="0" quotePrefix="0" xfId="0">
      <alignment horizontal="right" vertical="center"/>
    </xf>
    <xf applyAlignment="1" borderId="83" fillId="0" fontId="22" numFmtId="165" pivotButton="0" quotePrefix="0" xfId="0">
      <alignment horizontal="general" vertical="top" wrapText="1"/>
    </xf>
    <xf applyAlignment="1" borderId="78" fillId="0" fontId="22" numFmtId="165" pivotButton="0" quotePrefix="0" xfId="0">
      <alignment horizontal="left" vertical="top" wrapText="1"/>
    </xf>
    <xf applyAlignment="1" borderId="93" fillId="0" fontId="22" numFmtId="165" pivotButton="0" quotePrefix="0" xfId="0">
      <alignment horizontal="left" vertical="top" wrapText="1"/>
    </xf>
    <xf applyAlignment="1" borderId="87" fillId="0" fontId="22" numFmtId="165" pivotButton="0" quotePrefix="0" xfId="0">
      <alignment horizontal="general" vertical="center" wrapText="1"/>
    </xf>
    <xf applyAlignment="1" borderId="88" fillId="0" fontId="22" numFmtId="165" pivotButton="0" quotePrefix="0" xfId="0">
      <alignment horizontal="general" vertical="center" wrapText="1"/>
    </xf>
    <xf applyAlignment="1" borderId="87" fillId="0" fontId="23" numFmtId="165" pivotButton="0" quotePrefix="0" xfId="0">
      <alignment horizontal="general" vertical="bottom" wrapText="1"/>
    </xf>
    <xf applyAlignment="1" borderId="0" fillId="0" fontId="32" numFmtId="164" pivotButton="0" quotePrefix="0" xfId="0">
      <alignment horizontal="general" vertical="bottom"/>
    </xf>
    <xf applyAlignment="1" borderId="0" fillId="8" fontId="33" numFmtId="164" pivotButton="0" quotePrefix="0" xfId="0">
      <alignment horizontal="general" vertical="bottom"/>
    </xf>
    <xf applyAlignment="1" borderId="0" fillId="0" fontId="34" numFmtId="164" pivotButton="0" quotePrefix="0" xfId="0">
      <alignment horizontal="general" vertical="bottom"/>
    </xf>
    <xf applyAlignment="1" borderId="0" fillId="4" fontId="33" numFmtId="164" pivotButton="0" quotePrefix="0" xfId="0">
      <alignment horizontal="general" vertical="bottom"/>
    </xf>
    <xf applyAlignment="1" borderId="0" fillId="7" fontId="33" numFmtId="164" pivotButton="0" quotePrefix="0" xfId="0">
      <alignment horizontal="general" vertical="bottom"/>
    </xf>
    <xf applyAlignment="1" borderId="0" fillId="2" fontId="12" numFmtId="164" pivotButton="0" quotePrefix="0" xfId="0">
      <alignment horizontal="general" vertical="bottom"/>
    </xf>
    <xf applyAlignment="1" borderId="0" fillId="0" fontId="35" numFmtId="164" pivotButton="0" quotePrefix="0" xfId="0">
      <alignment horizontal="general" vertical="bottom"/>
    </xf>
    <xf applyAlignment="1" borderId="0" fillId="8" fontId="0" numFmtId="168" pivotButton="0" quotePrefix="0" xfId="0">
      <alignment horizontal="left" vertical="bottom"/>
    </xf>
    <xf applyAlignment="1" borderId="0" fillId="0" fontId="36" numFmtId="168" pivotButton="0" quotePrefix="0" xfId="0">
      <alignment horizontal="left" vertical="bottom"/>
    </xf>
    <xf applyAlignment="1" borderId="0" fillId="0" fontId="35" numFmtId="168" pivotButton="0" quotePrefix="0" xfId="0">
      <alignment horizontal="left" vertical="bottom"/>
    </xf>
    <xf applyAlignment="1" borderId="0" fillId="4" fontId="0" numFmtId="164" pivotButton="0" quotePrefix="0" xfId="0">
      <alignment horizontal="general" vertical="bottom"/>
    </xf>
    <xf applyAlignment="1" borderId="0" fillId="0" fontId="36" numFmtId="164" pivotButton="0" quotePrefix="0" xfId="0">
      <alignment horizontal="general" vertical="bottom"/>
    </xf>
    <xf applyAlignment="1" borderId="0" fillId="7" fontId="0" numFmtId="164" pivotButton="0" quotePrefix="0" xfId="0">
      <alignment horizontal="general" vertical="bottom"/>
    </xf>
    <xf applyAlignment="1" borderId="0" fillId="8" fontId="0" numFmtId="164" pivotButton="0" quotePrefix="0" xfId="0">
      <alignment horizontal="left" vertical="bottom"/>
    </xf>
    <xf applyAlignment="1" borderId="0" fillId="0" fontId="36" numFmtId="164" pivotButton="0" quotePrefix="0" xfId="0">
      <alignment horizontal="left" vertical="bottom"/>
    </xf>
    <xf applyAlignment="1" borderId="0" fillId="0" fontId="35" numFmtId="164" pivotButton="0" quotePrefix="0" xfId="0">
      <alignment horizontal="left" vertical="bottom"/>
    </xf>
    <xf applyAlignment="1" borderId="0" fillId="9" fontId="0" numFmtId="167" pivotButton="0" quotePrefix="0" xfId="0">
      <alignment horizontal="general" vertical="bottom"/>
    </xf>
    <xf applyAlignment="1" borderId="0" fillId="8" fontId="0" numFmtId="164" pivotButton="0" quotePrefix="0" xfId="0">
      <alignment horizontal="general" vertical="bottom"/>
    </xf>
    <xf applyAlignment="1" borderId="0" fillId="10" fontId="0" numFmtId="167" pivotButton="0" quotePrefix="0" xfId="0">
      <alignment horizontal="general" vertical="bottom"/>
    </xf>
    <xf applyAlignment="1" borderId="0" fillId="10" fontId="0" numFmtId="164" pivotButton="0" quotePrefix="0" xfId="0">
      <alignment horizontal="general" vertical="bottom"/>
    </xf>
    <xf applyAlignment="1" borderId="0" fillId="4" fontId="0" numFmtId="168" pivotButton="0" quotePrefix="0" xfId="0">
      <alignment horizontal="left" vertical="bottom"/>
    </xf>
    <xf applyAlignment="1" borderId="0" fillId="8" fontId="0" numFmtId="167" pivotButton="0" quotePrefix="0" xfId="0">
      <alignment horizontal="general" vertical="bottom"/>
    </xf>
    <xf applyAlignment="1" borderId="0" fillId="0" fontId="36" numFmtId="167" pivotButton="0" quotePrefix="0" xfId="0">
      <alignment horizontal="general" vertical="bottom"/>
    </xf>
    <xf applyAlignment="1" borderId="0" fillId="0" fontId="35" numFmtId="167" pivotButton="0" quotePrefix="0" xfId="0">
      <alignment horizontal="general" vertical="bottom"/>
    </xf>
    <xf applyAlignment="1" borderId="0" fillId="4" fontId="13" numFmtId="164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bottom"/>
    </xf>
    <xf applyAlignment="1" borderId="0" fillId="8" fontId="9" numFmtId="164" pivotButton="0" quotePrefix="0" xfId="0">
      <alignment horizontal="general" vertical="bottom"/>
    </xf>
    <xf applyAlignment="1" borderId="0" fillId="11" fontId="9" numFmtId="164" pivotButton="0" quotePrefix="0" xfId="0">
      <alignment horizontal="general" vertical="bottom"/>
    </xf>
    <xf borderId="0" fillId="0" fontId="0" numFmtId="0" pivotButton="0" quotePrefix="0" xfId="0"/>
  </cellXfs>
  <cellStyles count="6">
    <cellStyle builtinId="0" name="Normal" xfId="0"/>
    <cellStyle builtinId="3" name="Comma" xfId="1"/>
    <cellStyle builtinId="6" name="Comma [0]" xfId="2"/>
    <cellStyle builtinId="4" name="Currency" xfId="3"/>
    <cellStyle builtinId="7" name="Currency [0]" xfId="4"/>
    <cellStyle builtinId="5" name="Percent" xfId="5"/>
  </cellStyles>
  <tableStyles count="0" defaultPivotStyle="PivotStyleLight16" defaultTableStyle="TableStyleMedium9"/>
</styleSheet>
</file>

<file path=xl/_rels/workbook.xml.rels><Relationships xmlns="http://schemas.openxmlformats.org/package/2006/relationships"><Relationship Id="rId1" Target="/xl/worksheets/sheet1.xml" Type="http://schemas.openxmlformats.org/officeDocument/2006/relationships/worksheet" /><Relationship Id="rId2" Target="/xl/worksheets/sheet2.xml" Type="http://schemas.openxmlformats.org/officeDocument/2006/relationships/worksheet" /><Relationship Id="rId3" Target="/xl/worksheets/sheet3.xml" Type="http://schemas.openxmlformats.org/officeDocument/2006/relationships/worksheet" /><Relationship Id="rId4" Target="/xl/worksheets/sheet4.xml" Type="http://schemas.openxmlformats.org/officeDocument/2006/relationships/worksheet" /><Relationship Id="rId5" Target="/xl/worksheets/sheet5.xml" Type="http://schemas.openxmlformats.org/officeDocument/2006/relationships/worksheet" /><Relationship Id="rId6" Target="/xl/worksheets/sheet6.xml" Type="http://schemas.openxmlformats.org/officeDocument/2006/relationships/worksheet" /><Relationship Id="rId7" Target="/xl/worksheets/sheet7.xml" Type="http://schemas.openxmlformats.org/officeDocument/2006/relationships/worksheet" /><Relationship Id="rId8" Target="/xl/worksheets/sheet8.xml" Type="http://schemas.openxmlformats.org/officeDocument/2006/relationships/worksheet" /><Relationship Id="rId9" Target="/xl/worksheets/sheet9.xml" Type="http://schemas.openxmlformats.org/officeDocument/2006/relationships/worksheet" /><Relationship Id="rId10" Target="/xl/worksheets/sheet10.xml" Type="http://schemas.openxmlformats.org/officeDocument/2006/relationships/worksheet" /><Relationship Id="rId11" Target="/xl/worksheets/sheet11.xml" Type="http://schemas.openxmlformats.org/officeDocument/2006/relationships/worksheet" /><Relationship Id="rId12" Target="/xl/worksheets/sheet12.xml" Type="http://schemas.openxmlformats.org/officeDocument/2006/relationships/worksheet" /><Relationship Id="rId13" Target="/xl/worksheets/sheet13.xml" Type="http://schemas.openxmlformats.org/officeDocument/2006/relationships/worksheet" /><Relationship Id="rId14" Target="/xl/worksheets/sheet14.xml" Type="http://schemas.openxmlformats.org/officeDocument/2006/relationships/worksheet" /><Relationship Id="rId15" Target="sharedStrings.xml" Type="http://schemas.openxmlformats.org/officeDocument/2006/relationships/sharedStrings" /><Relationship Id="rId16" Target="styles.xml" Type="http://schemas.openxmlformats.org/officeDocument/2006/relationships/styles" /><Relationship Id="rId17" Target="theme/theme1.xml" Type="http://schemas.openxmlformats.org/officeDocument/2006/relationships/theme" /></Relationships>
</file>

<file path=xl/drawings/_rels/drawing1.xml.rels><Relationships xmlns="http://schemas.openxmlformats.org/package/2006/relationships"><Relationship Id="rId1" Target="/xl/media/image1.png" Type="http://schemas.openxmlformats.org/officeDocument/2006/relationships/image" /></Relationships>
</file>

<file path=xl/drawings/drawing1.xml><?xml version="1.0" encoding="utf-8"?>
<wsDr xmlns:a="http://schemas.openxmlformats.org/drawingml/2006/main" xmlns:r="http://schemas.openxmlformats.org/officeDocument/2006/relationships" xmlns="http://schemas.openxmlformats.org/drawingml/2006/spreadsheetDrawing">
  <oneCellAnchor>
    <from>
      <col>1</col>
      <colOff>0</colOff>
      <row>1</row>
      <rowOff>0</rowOff>
    </from>
    <ext cx="1419225" cy="695325"/>
    <pic>
      <nvPicPr>
        <cNvPr descr="Picture" id="1" name="Image 1"/>
        <cNvPicPr/>
      </nvPicPr>
      <blipFill>
        <a:blip cstate="print" r:embed="rId1"/>
        <a:stretch>
          <a:fillRect/>
        </a:stretch>
      </blipFill>
      <spPr>
        <a:prstGeom prst="rect"/>
      </spPr>
    </pic>
    <clientData/>
  </oneCellAnchor>
</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Relationships xmlns="http://schemas.openxmlformats.org/package/2006/relationships"><Relationship Id="rId1" Target="/xl/drawings/drawing1.xml" Type="http://schemas.openxmlformats.org/officeDocument/2006/relationships/drawing" /></Relationships>
</file>

<file path=xl/worksheets/sheet1.xml><?xml version="1.0" encoding="utf-8"?>
<worksheet xmlns:r="http://schemas.openxmlformats.org/officeDocument/2006/relationships" xmlns="http://schemas.openxmlformats.org/spreadsheetml/2006/main">
  <sheetPr filterMode="0">
    <outlinePr summaryBelow="1" summaryRight="1"/>
    <pageSetUpPr fitToPage="1"/>
  </sheetPr>
  <dimension ref="A1:IW71"/>
  <sheetViews>
    <sheetView colorId="64" defaultGridColor="1" rightToLeft="0" showFormulas="0" showGridLines="0" showOutlineSymbols="1" showRowColHeaders="0" showZeros="1" tabSelected="1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1" width="0.86"/>
    <col customWidth="1" max="2" min="2" style="105" width="27.68"/>
    <col customWidth="1" max="3" min="3" style="105" width="7.68"/>
    <col customWidth="1" max="9" min="4" style="105" width="13.7"/>
    <col customWidth="1" max="257" min="10" style="105" width="6.28"/>
    <col customWidth="1" max="1025" min="258" style="105" width="6.28"/>
  </cols>
  <sheetData>
    <row customHeight="1" ht="5.1" r="1" s="342" spans="1:257">
      <c r="A1" s="105" t="s"/>
      <c r="B1" s="105" t="n"/>
      <c r="C1" s="105" t="n"/>
      <c r="D1" s="105" t="n"/>
      <c r="E1" s="105" t="n"/>
      <c r="F1" s="105" t="n"/>
      <c r="G1" s="105" t="n"/>
      <c r="H1" s="105" t="n"/>
      <c r="I1" s="105" t="n"/>
      <c r="J1" s="105" t="n"/>
      <c r="K1" s="105" t="n"/>
      <c r="L1" s="105" t="n"/>
      <c r="M1" s="105" t="n"/>
      <c r="N1" s="105" t="n"/>
      <c r="O1" s="105" t="n"/>
      <c r="P1" s="105" t="n"/>
      <c r="Q1" s="105" t="n"/>
      <c r="R1" s="105" t="n"/>
      <c r="S1" s="105" t="n"/>
      <c r="T1" s="105" t="n"/>
      <c r="U1" s="105" t="n"/>
      <c r="V1" s="105" t="n"/>
      <c r="W1" s="105" t="n"/>
      <c r="X1" s="105" t="n"/>
      <c r="Y1" s="105" t="n"/>
      <c r="Z1" s="105" t="n"/>
      <c r="AA1" s="105" t="n"/>
      <c r="AB1" s="105" t="n"/>
      <c r="AC1" s="105" t="n"/>
      <c r="AD1" s="105" t="n"/>
      <c r="AE1" s="105" t="n"/>
      <c r="AF1" s="105" t="n"/>
      <c r="AG1" s="105" t="n"/>
      <c r="AH1" s="105" t="n"/>
      <c r="AI1" s="105" t="n"/>
      <c r="AJ1" s="105" t="n"/>
      <c r="AK1" s="105" t="n"/>
      <c r="AL1" s="105" t="n"/>
      <c r="AM1" s="105" t="n"/>
      <c r="AN1" s="105" t="n"/>
      <c r="AO1" s="105" t="n"/>
      <c r="AP1" s="105" t="n"/>
      <c r="AQ1" s="105" t="n"/>
      <c r="AR1" s="105" t="n"/>
      <c r="AS1" s="105" t="n"/>
      <c r="AT1" s="105" t="n"/>
      <c r="AU1" s="105" t="n"/>
      <c r="AV1" s="105" t="n"/>
      <c r="AW1" s="105" t="n"/>
      <c r="AX1" s="105" t="n"/>
      <c r="AY1" s="105" t="n"/>
      <c r="AZ1" s="105" t="n"/>
      <c r="BA1" s="105" t="n"/>
      <c r="BB1" s="105" t="n"/>
      <c r="BC1" s="105" t="n"/>
      <c r="BD1" s="105" t="n"/>
      <c r="BE1" s="105" t="n"/>
      <c r="BF1" s="105" t="n"/>
      <c r="BG1" s="105" t="n"/>
      <c r="BH1" s="105" t="n"/>
      <c r="BI1" s="105" t="n"/>
      <c r="BJ1" s="105" t="n"/>
      <c r="BK1" s="105" t="n"/>
      <c r="BL1" s="105" t="n"/>
      <c r="BM1" s="105" t="n"/>
      <c r="BN1" s="105" t="n"/>
      <c r="BO1" s="105" t="n"/>
      <c r="BP1" s="105" t="n"/>
      <c r="BQ1" s="105" t="n"/>
      <c r="BR1" s="105" t="n"/>
      <c r="BS1" s="105" t="n"/>
      <c r="BT1" s="105" t="n"/>
      <c r="BU1" s="105" t="n"/>
      <c r="BV1" s="105" t="n"/>
      <c r="BW1" s="105" t="n"/>
      <c r="BX1" s="105" t="n"/>
      <c r="BY1" s="105" t="n"/>
      <c r="BZ1" s="105" t="n"/>
      <c r="CA1" s="105" t="n"/>
      <c r="CB1" s="105" t="n"/>
      <c r="CC1" s="105" t="n"/>
      <c r="CD1" s="105" t="n"/>
      <c r="CE1" s="105" t="n"/>
      <c r="CF1" s="105" t="n"/>
      <c r="CG1" s="105" t="n"/>
      <c r="CH1" s="105" t="n"/>
      <c r="CI1" s="105" t="n"/>
      <c r="CJ1" s="105" t="n"/>
      <c r="CK1" s="105" t="n"/>
      <c r="CL1" s="105" t="n"/>
      <c r="CM1" s="105" t="n"/>
      <c r="CN1" s="105" t="n"/>
      <c r="CO1" s="105" t="n"/>
      <c r="CP1" s="105" t="n"/>
      <c r="CQ1" s="105" t="n"/>
      <c r="CR1" s="105" t="n"/>
      <c r="CS1" s="105" t="n"/>
      <c r="CT1" s="105" t="n"/>
      <c r="CU1" s="105" t="n"/>
      <c r="CV1" s="105" t="n"/>
      <c r="CW1" s="105" t="n"/>
      <c r="CX1" s="105" t="n"/>
      <c r="CY1" s="105" t="n"/>
      <c r="CZ1" s="105" t="n"/>
      <c r="DA1" s="105" t="n"/>
      <c r="DB1" s="105" t="n"/>
      <c r="DC1" s="105" t="n"/>
      <c r="DD1" s="105" t="n"/>
      <c r="DE1" s="105" t="n"/>
      <c r="DF1" s="105" t="n"/>
      <c r="DG1" s="105" t="n"/>
      <c r="DH1" s="105" t="n"/>
      <c r="DI1" s="105" t="n"/>
      <c r="DJ1" s="105" t="n"/>
      <c r="DK1" s="105" t="n"/>
      <c r="DL1" s="105" t="n"/>
      <c r="DM1" s="105" t="n"/>
      <c r="DN1" s="105" t="n"/>
      <c r="DO1" s="105" t="n"/>
      <c r="DP1" s="105" t="n"/>
      <c r="DQ1" s="105" t="n"/>
      <c r="DR1" s="105" t="n"/>
      <c r="DS1" s="105" t="n"/>
      <c r="DT1" s="105" t="n"/>
      <c r="DU1" s="105" t="n"/>
      <c r="DV1" s="105" t="n"/>
      <c r="DW1" s="105" t="n"/>
      <c r="DX1" s="105" t="n"/>
      <c r="DY1" s="105" t="n"/>
      <c r="DZ1" s="105" t="n"/>
      <c r="EA1" s="105" t="n"/>
      <c r="EB1" s="105" t="n"/>
      <c r="EC1" s="105" t="n"/>
      <c r="ED1" s="105" t="n"/>
      <c r="EE1" s="105" t="n"/>
      <c r="EF1" s="105" t="n"/>
      <c r="EG1" s="105" t="n"/>
      <c r="EH1" s="105" t="n"/>
      <c r="EI1" s="105" t="n"/>
      <c r="EJ1" s="105" t="n"/>
      <c r="EK1" s="105" t="n"/>
      <c r="EL1" s="105" t="n"/>
      <c r="EM1" s="105" t="n"/>
      <c r="EN1" s="105" t="n"/>
      <c r="EO1" s="105" t="n"/>
      <c r="EP1" s="105" t="n"/>
      <c r="EQ1" s="105" t="n"/>
      <c r="ER1" s="105" t="n"/>
      <c r="ES1" s="105" t="n"/>
      <c r="ET1" s="105" t="n"/>
      <c r="EU1" s="105" t="n"/>
      <c r="EV1" s="105" t="n"/>
      <c r="EW1" s="105" t="n"/>
      <c r="EX1" s="105" t="n"/>
      <c r="EY1" s="105" t="n"/>
      <c r="EZ1" s="105" t="n"/>
      <c r="FA1" s="105" t="n"/>
      <c r="FB1" s="105" t="n"/>
      <c r="FC1" s="105" t="n"/>
      <c r="FD1" s="105" t="n"/>
      <c r="FE1" s="105" t="n"/>
      <c r="FF1" s="105" t="n"/>
      <c r="FG1" s="105" t="n"/>
      <c r="FH1" s="105" t="n"/>
      <c r="FI1" s="105" t="n"/>
      <c r="FJ1" s="105" t="n"/>
      <c r="FK1" s="105" t="n"/>
      <c r="FL1" s="105" t="n"/>
      <c r="FM1" s="105" t="n"/>
      <c r="FN1" s="105" t="n"/>
      <c r="FO1" s="105" t="n"/>
      <c r="FP1" s="105" t="n"/>
      <c r="FQ1" s="105" t="n"/>
      <c r="FR1" s="105" t="n"/>
      <c r="FS1" s="105" t="n"/>
      <c r="FT1" s="105" t="n"/>
      <c r="FU1" s="105" t="n"/>
      <c r="FV1" s="105" t="n"/>
      <c r="FW1" s="105" t="n"/>
      <c r="FX1" s="105" t="n"/>
      <c r="FY1" s="105" t="n"/>
      <c r="FZ1" s="105" t="n"/>
      <c r="GA1" s="105" t="n"/>
      <c r="GB1" s="105" t="n"/>
      <c r="GC1" s="105" t="n"/>
      <c r="GD1" s="105" t="n"/>
      <c r="GE1" s="105" t="n"/>
      <c r="GF1" s="105" t="n"/>
      <c r="GG1" s="105" t="n"/>
      <c r="GH1" s="105" t="n"/>
      <c r="GI1" s="105" t="n"/>
      <c r="GJ1" s="105" t="n"/>
      <c r="GK1" s="105" t="n"/>
      <c r="GL1" s="105" t="n"/>
      <c r="GM1" s="105" t="n"/>
      <c r="GN1" s="105" t="n"/>
      <c r="GO1" s="105" t="n"/>
      <c r="GP1" s="105" t="n"/>
      <c r="GQ1" s="105" t="n"/>
      <c r="GR1" s="105" t="n"/>
      <c r="GS1" s="105" t="n"/>
      <c r="GT1" s="105" t="n"/>
      <c r="GU1" s="105" t="n"/>
      <c r="GV1" s="105" t="n"/>
      <c r="GW1" s="105" t="n"/>
      <c r="GX1" s="105" t="n"/>
      <c r="GY1" s="105" t="n"/>
      <c r="GZ1" s="105" t="n"/>
      <c r="HA1" s="105" t="n"/>
      <c r="HB1" s="105" t="n"/>
      <c r="HC1" s="105" t="n"/>
      <c r="HD1" s="105" t="n"/>
      <c r="HE1" s="105" t="n"/>
      <c r="HF1" s="105" t="n"/>
      <c r="HG1" s="105" t="n"/>
      <c r="HH1" s="105" t="n"/>
      <c r="HI1" s="105" t="n"/>
      <c r="HJ1" s="105" t="n"/>
      <c r="HK1" s="105" t="n"/>
      <c r="HL1" s="105" t="n"/>
      <c r="HM1" s="105" t="n"/>
      <c r="HN1" s="105" t="n"/>
      <c r="HO1" s="105" t="n"/>
      <c r="HP1" s="105" t="n"/>
      <c r="HQ1" s="105" t="n"/>
      <c r="HR1" s="105" t="n"/>
      <c r="HS1" s="105" t="n"/>
      <c r="HT1" s="105" t="n"/>
      <c r="HU1" s="105" t="n"/>
      <c r="HV1" s="105" t="n"/>
      <c r="HW1" s="105" t="n"/>
      <c r="HX1" s="105" t="n"/>
      <c r="HY1" s="105" t="n"/>
      <c r="HZ1" s="105" t="n"/>
      <c r="IA1" s="105" t="n"/>
      <c r="IB1" s="105" t="n"/>
      <c r="IC1" s="105" t="n"/>
      <c r="ID1" s="105" t="n"/>
      <c r="IE1" s="105" t="n"/>
      <c r="IF1" s="105" t="n"/>
      <c r="IG1" s="105" t="n"/>
      <c r="IH1" s="105" t="n"/>
      <c r="II1" s="105" t="n"/>
      <c r="IJ1" s="105" t="n"/>
      <c r="IK1" s="105" t="n"/>
      <c r="IL1" s="105" t="n"/>
      <c r="IM1" s="105" t="n"/>
      <c r="IN1" s="105" t="n"/>
      <c r="IO1" s="105" t="n"/>
      <c r="IP1" s="105" t="n"/>
      <c r="IQ1" s="105" t="n"/>
      <c r="IR1" s="105" t="n"/>
      <c r="IS1" s="105" t="n"/>
      <c r="IT1" s="105" t="n"/>
      <c r="IU1" s="105" t="n"/>
      <c r="IV1" s="105" t="n"/>
      <c r="IW1" s="105" t="n"/>
    </row>
    <row customHeight="1" ht="15" r="2" s="342" spans="1:257">
      <c r="A2" s="105" t="n"/>
      <c r="B2" s="3" t="n"/>
      <c r="C2" s="105" t="n"/>
      <c r="D2" s="105" t="n"/>
      <c r="E2" s="105" t="n"/>
      <c r="F2" s="105" t="n"/>
      <c r="G2" s="4" t="s">
        <v>0</v>
      </c>
      <c r="H2" s="5" t="n"/>
      <c r="I2" s="5" t="n"/>
      <c r="J2" s="105" t="n"/>
      <c r="K2" s="105" t="n"/>
      <c r="L2" s="105" t="n"/>
      <c r="M2" s="105" t="n"/>
      <c r="N2" s="105" t="n"/>
      <c r="O2" s="105" t="n"/>
      <c r="P2" s="105" t="n"/>
      <c r="Q2" s="105" t="n"/>
      <c r="R2" s="105" t="n"/>
      <c r="S2" s="105" t="n"/>
      <c r="T2" s="105" t="n"/>
      <c r="U2" s="105" t="n"/>
      <c r="V2" s="105" t="n"/>
      <c r="W2" s="105" t="n"/>
      <c r="X2" s="105" t="n"/>
      <c r="Y2" s="105" t="n"/>
      <c r="Z2" s="105" t="n"/>
      <c r="AA2" s="105" t="n"/>
      <c r="AB2" s="105" t="n"/>
      <c r="AC2" s="105" t="n"/>
      <c r="AD2" s="105" t="n"/>
      <c r="AE2" s="105" t="n"/>
      <c r="AF2" s="105" t="n"/>
      <c r="AG2" s="105" t="n"/>
      <c r="AH2" s="105" t="n"/>
      <c r="AI2" s="105" t="n"/>
      <c r="AJ2" s="105" t="n"/>
      <c r="AK2" s="105" t="n"/>
      <c r="AL2" s="105" t="n"/>
      <c r="AM2" s="105" t="n"/>
      <c r="AN2" s="105" t="n"/>
      <c r="AO2" s="105" t="n"/>
      <c r="AP2" s="105" t="n"/>
      <c r="AQ2" s="105" t="n"/>
      <c r="AR2" s="105" t="n"/>
      <c r="AS2" s="105" t="n"/>
      <c r="AT2" s="105" t="n"/>
      <c r="AU2" s="105" t="n"/>
      <c r="AV2" s="105" t="n"/>
      <c r="AW2" s="105" t="n"/>
      <c r="AX2" s="105" t="n"/>
      <c r="AY2" s="105" t="n"/>
      <c r="AZ2" s="105" t="n"/>
      <c r="BA2" s="105" t="n"/>
      <c r="BB2" s="105" t="n"/>
      <c r="BC2" s="105" t="n"/>
      <c r="BD2" s="105" t="n"/>
      <c r="BE2" s="105" t="n"/>
      <c r="BF2" s="105" t="n"/>
      <c r="BG2" s="105" t="n"/>
      <c r="BH2" s="105" t="n"/>
      <c r="BI2" s="105" t="n"/>
      <c r="BJ2" s="105" t="n"/>
      <c r="BK2" s="105" t="n"/>
      <c r="BL2" s="105" t="n"/>
      <c r="BM2" s="105" t="n"/>
      <c r="BN2" s="105" t="n"/>
      <c r="BO2" s="105" t="n"/>
      <c r="BP2" s="105" t="n"/>
      <c r="BQ2" s="105" t="n"/>
      <c r="BR2" s="105" t="n"/>
      <c r="BS2" s="105" t="n"/>
      <c r="BT2" s="105" t="n"/>
      <c r="BU2" s="105" t="n"/>
      <c r="BV2" s="105" t="n"/>
      <c r="BW2" s="105" t="n"/>
      <c r="BX2" s="105" t="n"/>
      <c r="BY2" s="105" t="n"/>
      <c r="BZ2" s="105" t="n"/>
      <c r="CA2" s="105" t="n"/>
      <c r="CB2" s="105" t="n"/>
      <c r="CC2" s="105" t="n"/>
      <c r="CD2" s="105" t="n"/>
      <c r="CE2" s="105" t="n"/>
      <c r="CF2" s="105" t="n"/>
      <c r="CG2" s="105" t="n"/>
      <c r="CH2" s="105" t="n"/>
      <c r="CI2" s="105" t="n"/>
      <c r="CJ2" s="105" t="n"/>
      <c r="CK2" s="105" t="n"/>
      <c r="CL2" s="105" t="n"/>
      <c r="CM2" s="105" t="n"/>
      <c r="CN2" s="105" t="n"/>
      <c r="CO2" s="105" t="n"/>
      <c r="CP2" s="105" t="n"/>
      <c r="CQ2" s="105" t="n"/>
      <c r="CR2" s="105" t="n"/>
      <c r="CS2" s="105" t="n"/>
      <c r="CT2" s="105" t="n"/>
      <c r="CU2" s="105" t="n"/>
      <c r="CV2" s="105" t="n"/>
      <c r="CW2" s="105" t="n"/>
      <c r="CX2" s="105" t="n"/>
      <c r="CY2" s="105" t="n"/>
      <c r="CZ2" s="105" t="n"/>
      <c r="DA2" s="105" t="n"/>
      <c r="DB2" s="105" t="n"/>
      <c r="DC2" s="105" t="n"/>
      <c r="DD2" s="105" t="n"/>
      <c r="DE2" s="105" t="n"/>
      <c r="DF2" s="105" t="n"/>
      <c r="DG2" s="105" t="n"/>
      <c r="DH2" s="105" t="n"/>
      <c r="DI2" s="105" t="n"/>
      <c r="DJ2" s="105" t="n"/>
      <c r="DK2" s="105" t="n"/>
      <c r="DL2" s="105" t="n"/>
      <c r="DM2" s="105" t="n"/>
      <c r="DN2" s="105" t="n"/>
      <c r="DO2" s="105" t="n"/>
      <c r="DP2" s="105" t="n"/>
      <c r="DQ2" s="105" t="n"/>
      <c r="DR2" s="105" t="n"/>
      <c r="DS2" s="105" t="n"/>
      <c r="DT2" s="105" t="n"/>
      <c r="DU2" s="105" t="n"/>
      <c r="DV2" s="105" t="n"/>
      <c r="DW2" s="105" t="n"/>
      <c r="DX2" s="105" t="n"/>
      <c r="DY2" s="105" t="n"/>
      <c r="DZ2" s="105" t="n"/>
      <c r="EA2" s="105" t="n"/>
      <c r="EB2" s="105" t="n"/>
      <c r="EC2" s="105" t="n"/>
      <c r="ED2" s="105" t="n"/>
      <c r="EE2" s="105" t="n"/>
      <c r="EF2" s="105" t="n"/>
      <c r="EG2" s="105" t="n"/>
      <c r="EH2" s="105" t="n"/>
      <c r="EI2" s="105" t="n"/>
      <c r="EJ2" s="105" t="n"/>
      <c r="EK2" s="105" t="n"/>
      <c r="EL2" s="105" t="n"/>
      <c r="EM2" s="105" t="n"/>
      <c r="EN2" s="105" t="n"/>
      <c r="EO2" s="105" t="n"/>
      <c r="EP2" s="105" t="n"/>
      <c r="EQ2" s="105" t="n"/>
      <c r="ER2" s="105" t="n"/>
      <c r="ES2" s="105" t="n"/>
      <c r="ET2" s="105" t="n"/>
      <c r="EU2" s="105" t="n"/>
      <c r="EV2" s="105" t="n"/>
      <c r="EW2" s="105" t="n"/>
      <c r="EX2" s="105" t="n"/>
      <c r="EY2" s="105" t="n"/>
      <c r="EZ2" s="105" t="n"/>
      <c r="FA2" s="105" t="n"/>
      <c r="FB2" s="105" t="n"/>
      <c r="FC2" s="105" t="n"/>
      <c r="FD2" s="105" t="n"/>
      <c r="FE2" s="105" t="n"/>
      <c r="FF2" s="105" t="n"/>
      <c r="FG2" s="105" t="n"/>
      <c r="FH2" s="105" t="n"/>
      <c r="FI2" s="105" t="n"/>
      <c r="FJ2" s="105" t="n"/>
      <c r="FK2" s="105" t="n"/>
      <c r="FL2" s="105" t="n"/>
      <c r="FM2" s="105" t="n"/>
      <c r="FN2" s="105" t="n"/>
      <c r="FO2" s="105" t="n"/>
      <c r="FP2" s="105" t="n"/>
      <c r="FQ2" s="105" t="n"/>
      <c r="FR2" s="105" t="n"/>
      <c r="FS2" s="105" t="n"/>
      <c r="FT2" s="105" t="n"/>
      <c r="FU2" s="105" t="n"/>
      <c r="FV2" s="105" t="n"/>
      <c r="FW2" s="105" t="n"/>
      <c r="FX2" s="105" t="n"/>
      <c r="FY2" s="105" t="n"/>
      <c r="FZ2" s="105" t="n"/>
      <c r="GA2" s="105" t="n"/>
      <c r="GB2" s="105" t="n"/>
      <c r="GC2" s="105" t="n"/>
      <c r="GD2" s="105" t="n"/>
      <c r="GE2" s="105" t="n"/>
      <c r="GF2" s="105" t="n"/>
      <c r="GG2" s="105" t="n"/>
      <c r="GH2" s="105" t="n"/>
      <c r="GI2" s="105" t="n"/>
      <c r="GJ2" s="105" t="n"/>
      <c r="GK2" s="105" t="n"/>
      <c r="GL2" s="105" t="n"/>
      <c r="GM2" s="105" t="n"/>
      <c r="GN2" s="105" t="n"/>
      <c r="GO2" s="105" t="n"/>
      <c r="GP2" s="105" t="n"/>
      <c r="GQ2" s="105" t="n"/>
      <c r="GR2" s="105" t="n"/>
      <c r="GS2" s="105" t="n"/>
      <c r="GT2" s="105" t="n"/>
      <c r="GU2" s="105" t="n"/>
      <c r="GV2" s="105" t="n"/>
      <c r="GW2" s="105" t="n"/>
      <c r="GX2" s="105" t="n"/>
      <c r="GY2" s="105" t="n"/>
      <c r="GZ2" s="105" t="n"/>
      <c r="HA2" s="105" t="n"/>
      <c r="HB2" s="105" t="n"/>
      <c r="HC2" s="105" t="n"/>
      <c r="HD2" s="105" t="n"/>
      <c r="HE2" s="105" t="n"/>
      <c r="HF2" s="105" t="n"/>
      <c r="HG2" s="105" t="n"/>
      <c r="HH2" s="105" t="n"/>
      <c r="HI2" s="105" t="n"/>
      <c r="HJ2" s="105" t="n"/>
      <c r="HK2" s="105" t="n"/>
      <c r="HL2" s="105" t="n"/>
      <c r="HM2" s="105" t="n"/>
      <c r="HN2" s="105" t="n"/>
      <c r="HO2" s="105" t="n"/>
      <c r="HP2" s="105" t="n"/>
      <c r="HQ2" s="105" t="n"/>
      <c r="HR2" s="105" t="n"/>
      <c r="HS2" s="105" t="n"/>
      <c r="HT2" s="105" t="n"/>
      <c r="HU2" s="105" t="n"/>
      <c r="HV2" s="105" t="n"/>
      <c r="HW2" s="105" t="n"/>
      <c r="HX2" s="105" t="n"/>
      <c r="HY2" s="105" t="n"/>
      <c r="HZ2" s="105" t="n"/>
      <c r="IA2" s="105" t="n"/>
      <c r="IB2" s="105" t="n"/>
      <c r="IC2" s="105" t="n"/>
      <c r="ID2" s="105" t="n"/>
      <c r="IE2" s="105" t="n"/>
      <c r="IF2" s="105" t="n"/>
      <c r="IG2" s="105" t="n"/>
      <c r="IH2" s="105" t="n"/>
      <c r="II2" s="105" t="n"/>
      <c r="IJ2" s="105" t="n"/>
      <c r="IK2" s="105" t="n"/>
      <c r="IL2" s="105" t="n"/>
      <c r="IM2" s="105" t="n"/>
      <c r="IN2" s="105" t="n"/>
      <c r="IO2" s="105" t="n"/>
      <c r="IP2" s="105" t="n"/>
      <c r="IQ2" s="105" t="n"/>
      <c r="IR2" s="105" t="n"/>
      <c r="IS2" s="105" t="n"/>
      <c r="IT2" s="105" t="n"/>
      <c r="IU2" s="105" t="n"/>
      <c r="IV2" s="105" t="n"/>
      <c r="IW2" s="105" t="n"/>
    </row>
    <row customHeight="1" ht="15" r="3" s="342" spans="1:257">
      <c r="A3" s="105" t="n"/>
      <c r="B3" s="105" t="n"/>
      <c r="C3" s="105" t="n"/>
      <c r="D3" s="105" t="n"/>
      <c r="E3" s="105" t="n"/>
      <c r="F3" s="105" t="n"/>
      <c r="G3" s="111" t="s">
        <v>1</v>
      </c>
      <c r="H3" s="7" t="n"/>
      <c r="I3" s="7" t="n"/>
      <c r="J3" s="105" t="n"/>
      <c r="K3" s="105" t="n"/>
      <c r="L3" s="105" t="n"/>
      <c r="M3" s="105" t="n"/>
      <c r="N3" s="105" t="n"/>
      <c r="O3" s="105" t="n"/>
      <c r="P3" s="105" t="n"/>
      <c r="Q3" s="105" t="n"/>
      <c r="R3" s="105" t="n"/>
      <c r="S3" s="105" t="n"/>
      <c r="T3" s="105" t="n"/>
      <c r="U3" s="105" t="n"/>
      <c r="V3" s="105" t="n"/>
      <c r="W3" s="105" t="n"/>
      <c r="X3" s="105" t="n"/>
      <c r="Y3" s="105" t="n"/>
      <c r="Z3" s="105" t="n"/>
      <c r="AA3" s="105" t="n"/>
      <c r="AB3" s="105" t="n"/>
      <c r="AC3" s="105" t="n"/>
      <c r="AD3" s="105" t="n"/>
      <c r="AE3" s="105" t="n"/>
      <c r="AF3" s="105" t="n"/>
      <c r="AG3" s="105" t="n"/>
      <c r="AH3" s="105" t="n"/>
      <c r="AI3" s="105" t="n"/>
      <c r="AJ3" s="105" t="n"/>
      <c r="AK3" s="105" t="n"/>
      <c r="AL3" s="105" t="n"/>
      <c r="AM3" s="105" t="n"/>
      <c r="AN3" s="105" t="n"/>
      <c r="AO3" s="105" t="n"/>
      <c r="AP3" s="105" t="n"/>
      <c r="AQ3" s="105" t="n"/>
      <c r="AR3" s="105" t="n"/>
      <c r="AS3" s="105" t="n"/>
      <c r="AT3" s="105" t="n"/>
      <c r="AU3" s="105" t="n"/>
      <c r="AV3" s="105" t="n"/>
      <c r="AW3" s="105" t="n"/>
      <c r="AX3" s="105" t="n"/>
      <c r="AY3" s="105" t="n"/>
      <c r="AZ3" s="105" t="n"/>
      <c r="BA3" s="105" t="n"/>
      <c r="BB3" s="105" t="n"/>
      <c r="BC3" s="105" t="n"/>
      <c r="BD3" s="105" t="n"/>
      <c r="BE3" s="105" t="n"/>
      <c r="BF3" s="105" t="n"/>
      <c r="BG3" s="105" t="n"/>
      <c r="BH3" s="105" t="n"/>
      <c r="BI3" s="105" t="n"/>
      <c r="BJ3" s="105" t="n"/>
      <c r="BK3" s="105" t="n"/>
      <c r="BL3" s="105" t="n"/>
      <c r="BM3" s="105" t="n"/>
      <c r="BN3" s="105" t="n"/>
      <c r="BO3" s="105" t="n"/>
      <c r="BP3" s="105" t="n"/>
      <c r="BQ3" s="105" t="n"/>
      <c r="BR3" s="105" t="n"/>
      <c r="BS3" s="105" t="n"/>
      <c r="BT3" s="105" t="n"/>
      <c r="BU3" s="105" t="n"/>
      <c r="BV3" s="105" t="n"/>
      <c r="BW3" s="105" t="n"/>
      <c r="BX3" s="105" t="n"/>
      <c r="BY3" s="105" t="n"/>
      <c r="BZ3" s="105" t="n"/>
      <c r="CA3" s="105" t="n"/>
      <c r="CB3" s="105" t="n"/>
      <c r="CC3" s="105" t="n"/>
      <c r="CD3" s="105" t="n"/>
      <c r="CE3" s="105" t="n"/>
      <c r="CF3" s="105" t="n"/>
      <c r="CG3" s="105" t="n"/>
      <c r="CH3" s="105" t="n"/>
      <c r="CI3" s="105" t="n"/>
      <c r="CJ3" s="105" t="n"/>
      <c r="CK3" s="105" t="n"/>
      <c r="CL3" s="105" t="n"/>
      <c r="CM3" s="105" t="n"/>
      <c r="CN3" s="105" t="n"/>
      <c r="CO3" s="105" t="n"/>
      <c r="CP3" s="105" t="n"/>
      <c r="CQ3" s="105" t="n"/>
      <c r="CR3" s="105" t="n"/>
      <c r="CS3" s="105" t="n"/>
      <c r="CT3" s="105" t="n"/>
      <c r="CU3" s="105" t="n"/>
      <c r="CV3" s="105" t="n"/>
      <c r="CW3" s="105" t="n"/>
      <c r="CX3" s="105" t="n"/>
      <c r="CY3" s="105" t="n"/>
      <c r="CZ3" s="105" t="n"/>
      <c r="DA3" s="105" t="n"/>
      <c r="DB3" s="105" t="n"/>
      <c r="DC3" s="105" t="n"/>
      <c r="DD3" s="105" t="n"/>
      <c r="DE3" s="105" t="n"/>
      <c r="DF3" s="105" t="n"/>
      <c r="DG3" s="105" t="n"/>
      <c r="DH3" s="105" t="n"/>
      <c r="DI3" s="105" t="n"/>
      <c r="DJ3" s="105" t="n"/>
      <c r="DK3" s="105" t="n"/>
      <c r="DL3" s="105" t="n"/>
      <c r="DM3" s="105" t="n"/>
      <c r="DN3" s="105" t="n"/>
      <c r="DO3" s="105" t="n"/>
      <c r="DP3" s="105" t="n"/>
      <c r="DQ3" s="105" t="n"/>
      <c r="DR3" s="105" t="n"/>
      <c r="DS3" s="105" t="n"/>
      <c r="DT3" s="105" t="n"/>
      <c r="DU3" s="105" t="n"/>
      <c r="DV3" s="105" t="n"/>
      <c r="DW3" s="105" t="n"/>
      <c r="DX3" s="105" t="n"/>
      <c r="DY3" s="105" t="n"/>
      <c r="DZ3" s="105" t="n"/>
      <c r="EA3" s="105" t="n"/>
      <c r="EB3" s="105" t="n"/>
      <c r="EC3" s="105" t="n"/>
      <c r="ED3" s="105" t="n"/>
      <c r="EE3" s="105" t="n"/>
      <c r="EF3" s="105" t="n"/>
      <c r="EG3" s="105" t="n"/>
      <c r="EH3" s="105" t="n"/>
      <c r="EI3" s="105" t="n"/>
      <c r="EJ3" s="105" t="n"/>
      <c r="EK3" s="105" t="n"/>
      <c r="EL3" s="105" t="n"/>
      <c r="EM3" s="105" t="n"/>
      <c r="EN3" s="105" t="n"/>
      <c r="EO3" s="105" t="n"/>
      <c r="EP3" s="105" t="n"/>
      <c r="EQ3" s="105" t="n"/>
      <c r="ER3" s="105" t="n"/>
      <c r="ES3" s="105" t="n"/>
      <c r="ET3" s="105" t="n"/>
      <c r="EU3" s="105" t="n"/>
      <c r="EV3" s="105" t="n"/>
      <c r="EW3" s="105" t="n"/>
      <c r="EX3" s="105" t="n"/>
      <c r="EY3" s="105" t="n"/>
      <c r="EZ3" s="105" t="n"/>
      <c r="FA3" s="105" t="n"/>
      <c r="FB3" s="105" t="n"/>
      <c r="FC3" s="105" t="n"/>
      <c r="FD3" s="105" t="n"/>
      <c r="FE3" s="105" t="n"/>
      <c r="FF3" s="105" t="n"/>
      <c r="FG3" s="105" t="n"/>
      <c r="FH3" s="105" t="n"/>
      <c r="FI3" s="105" t="n"/>
      <c r="FJ3" s="105" t="n"/>
      <c r="FK3" s="105" t="n"/>
      <c r="FL3" s="105" t="n"/>
      <c r="FM3" s="105" t="n"/>
      <c r="FN3" s="105" t="n"/>
      <c r="FO3" s="105" t="n"/>
      <c r="FP3" s="105" t="n"/>
      <c r="FQ3" s="105" t="n"/>
      <c r="FR3" s="105" t="n"/>
      <c r="FS3" s="105" t="n"/>
      <c r="FT3" s="105" t="n"/>
      <c r="FU3" s="105" t="n"/>
      <c r="FV3" s="105" t="n"/>
      <c r="FW3" s="105" t="n"/>
      <c r="FX3" s="105" t="n"/>
      <c r="FY3" s="105" t="n"/>
      <c r="FZ3" s="105" t="n"/>
      <c r="GA3" s="105" t="n"/>
      <c r="GB3" s="105" t="n"/>
      <c r="GC3" s="105" t="n"/>
      <c r="GD3" s="105" t="n"/>
      <c r="GE3" s="105" t="n"/>
      <c r="GF3" s="105" t="n"/>
      <c r="GG3" s="105" t="n"/>
      <c r="GH3" s="105" t="n"/>
      <c r="GI3" s="105" t="n"/>
      <c r="GJ3" s="105" t="n"/>
      <c r="GK3" s="105" t="n"/>
      <c r="GL3" s="105" t="n"/>
      <c r="GM3" s="105" t="n"/>
      <c r="GN3" s="105" t="n"/>
      <c r="GO3" s="105" t="n"/>
      <c r="GP3" s="105" t="n"/>
      <c r="GQ3" s="105" t="n"/>
      <c r="GR3" s="105" t="n"/>
      <c r="GS3" s="105" t="n"/>
      <c r="GT3" s="105" t="n"/>
      <c r="GU3" s="105" t="n"/>
      <c r="GV3" s="105" t="n"/>
      <c r="GW3" s="105" t="n"/>
      <c r="GX3" s="105" t="n"/>
      <c r="GY3" s="105" t="n"/>
      <c r="GZ3" s="105" t="n"/>
      <c r="HA3" s="105" t="n"/>
      <c r="HB3" s="105" t="n"/>
      <c r="HC3" s="105" t="n"/>
      <c r="HD3" s="105" t="n"/>
      <c r="HE3" s="105" t="n"/>
      <c r="HF3" s="105" t="n"/>
      <c r="HG3" s="105" t="n"/>
      <c r="HH3" s="105" t="n"/>
      <c r="HI3" s="105" t="n"/>
      <c r="HJ3" s="105" t="n"/>
      <c r="HK3" s="105" t="n"/>
      <c r="HL3" s="105" t="n"/>
      <c r="HM3" s="105" t="n"/>
      <c r="HN3" s="105" t="n"/>
      <c r="HO3" s="105" t="n"/>
      <c r="HP3" s="105" t="n"/>
      <c r="HQ3" s="105" t="n"/>
      <c r="HR3" s="105" t="n"/>
      <c r="HS3" s="105" t="n"/>
      <c r="HT3" s="105" t="n"/>
      <c r="HU3" s="105" t="n"/>
      <c r="HV3" s="105" t="n"/>
      <c r="HW3" s="105" t="n"/>
      <c r="HX3" s="105" t="n"/>
      <c r="HY3" s="105" t="n"/>
      <c r="HZ3" s="105" t="n"/>
      <c r="IA3" s="105" t="n"/>
      <c r="IB3" s="105" t="n"/>
      <c r="IC3" s="105" t="n"/>
      <c r="ID3" s="105" t="n"/>
      <c r="IE3" s="105" t="n"/>
      <c r="IF3" s="105" t="n"/>
      <c r="IG3" s="105" t="n"/>
      <c r="IH3" s="105" t="n"/>
      <c r="II3" s="105" t="n"/>
      <c r="IJ3" s="105" t="n"/>
      <c r="IK3" s="105" t="n"/>
      <c r="IL3" s="105" t="n"/>
      <c r="IM3" s="105" t="n"/>
      <c r="IN3" s="105" t="n"/>
      <c r="IO3" s="105" t="n"/>
      <c r="IP3" s="105" t="n"/>
      <c r="IQ3" s="105" t="n"/>
      <c r="IR3" s="105" t="n"/>
      <c r="IS3" s="105" t="n"/>
      <c r="IT3" s="105" t="n"/>
      <c r="IU3" s="105" t="n"/>
      <c r="IV3" s="105" t="n"/>
      <c r="IW3" s="105" t="n"/>
    </row>
    <row customHeight="1" ht="15" r="4" s="342" spans="1:257">
      <c r="A4" s="105" t="n"/>
      <c r="B4" s="105" t="n"/>
      <c r="C4" s="105" t="n"/>
      <c r="D4" s="105" t="n"/>
      <c r="E4" s="105" t="n"/>
      <c r="F4" s="105" t="n"/>
      <c r="G4" s="111" t="s">
        <v>2</v>
      </c>
      <c r="H4" s="7" t="n"/>
      <c r="I4" s="7" t="n"/>
      <c r="J4" s="8" t="n"/>
      <c r="K4" s="105" t="n"/>
      <c r="L4" s="105" t="n"/>
      <c r="M4" s="105" t="n"/>
      <c r="N4" s="105" t="n"/>
      <c r="O4" s="105" t="n"/>
      <c r="P4" s="105" t="n"/>
      <c r="Q4" s="105" t="n"/>
      <c r="R4" s="105" t="n"/>
      <c r="S4" s="105" t="n"/>
      <c r="T4" s="105" t="n"/>
      <c r="U4" s="105" t="n"/>
      <c r="V4" s="105" t="n"/>
      <c r="W4" s="105" t="n"/>
      <c r="X4" s="105" t="n"/>
      <c r="Y4" s="105" t="n"/>
      <c r="Z4" s="105" t="n"/>
      <c r="AA4" s="105" t="n"/>
      <c r="AB4" s="105" t="n"/>
      <c r="AC4" s="105" t="n"/>
      <c r="AD4" s="105" t="n"/>
      <c r="AE4" s="105" t="n"/>
      <c r="AF4" s="105" t="n"/>
      <c r="AG4" s="105" t="n"/>
      <c r="AH4" s="105" t="n"/>
      <c r="AI4" s="105" t="n"/>
      <c r="AJ4" s="105" t="n"/>
      <c r="AK4" s="105" t="n"/>
      <c r="AL4" s="105" t="n"/>
      <c r="AM4" s="105" t="n"/>
      <c r="AN4" s="105" t="n"/>
      <c r="AO4" s="105" t="n"/>
      <c r="AP4" s="105" t="n"/>
      <c r="AQ4" s="105" t="n"/>
      <c r="AR4" s="105" t="n"/>
      <c r="AS4" s="105" t="n"/>
      <c r="AT4" s="105" t="n"/>
      <c r="AU4" s="105" t="n"/>
      <c r="AV4" s="105" t="n"/>
      <c r="AW4" s="105" t="n"/>
      <c r="AX4" s="105" t="n"/>
      <c r="AY4" s="105" t="n"/>
      <c r="AZ4" s="105" t="n"/>
      <c r="BA4" s="105" t="n"/>
      <c r="BB4" s="105" t="n"/>
      <c r="BC4" s="105" t="n"/>
      <c r="BD4" s="105" t="n"/>
      <c r="BE4" s="105" t="n"/>
      <c r="BF4" s="105" t="n"/>
      <c r="BG4" s="105" t="n"/>
      <c r="BH4" s="105" t="n"/>
      <c r="BI4" s="105" t="n"/>
      <c r="BJ4" s="105" t="n"/>
      <c r="BK4" s="105" t="n"/>
      <c r="BL4" s="105" t="n"/>
      <c r="BM4" s="105" t="n"/>
      <c r="BN4" s="105" t="n"/>
      <c r="BO4" s="105" t="n"/>
      <c r="BP4" s="105" t="n"/>
      <c r="BQ4" s="105" t="n"/>
      <c r="BR4" s="105" t="n"/>
      <c r="BS4" s="105" t="n"/>
      <c r="BT4" s="105" t="n"/>
      <c r="BU4" s="105" t="n"/>
      <c r="BV4" s="105" t="n"/>
      <c r="BW4" s="105" t="n"/>
      <c r="BX4" s="105" t="n"/>
      <c r="BY4" s="105" t="n"/>
      <c r="BZ4" s="105" t="n"/>
      <c r="CA4" s="105" t="n"/>
      <c r="CB4" s="105" t="n"/>
      <c r="CC4" s="105" t="n"/>
      <c r="CD4" s="105" t="n"/>
      <c r="CE4" s="105" t="n"/>
      <c r="CF4" s="105" t="n"/>
      <c r="CG4" s="105" t="n"/>
      <c r="CH4" s="105" t="n"/>
      <c r="CI4" s="105" t="n"/>
      <c r="CJ4" s="105" t="n"/>
      <c r="CK4" s="105" t="n"/>
      <c r="CL4" s="105" t="n"/>
      <c r="CM4" s="105" t="n"/>
      <c r="CN4" s="105" t="n"/>
      <c r="CO4" s="105" t="n"/>
      <c r="CP4" s="105" t="n"/>
      <c r="CQ4" s="105" t="n"/>
      <c r="CR4" s="105" t="n"/>
      <c r="CS4" s="105" t="n"/>
      <c r="CT4" s="105" t="n"/>
      <c r="CU4" s="105" t="n"/>
      <c r="CV4" s="105" t="n"/>
      <c r="CW4" s="105" t="n"/>
      <c r="CX4" s="105" t="n"/>
      <c r="CY4" s="105" t="n"/>
      <c r="CZ4" s="105" t="n"/>
      <c r="DA4" s="105" t="n"/>
      <c r="DB4" s="105" t="n"/>
      <c r="DC4" s="105" t="n"/>
      <c r="DD4" s="105" t="n"/>
      <c r="DE4" s="105" t="n"/>
      <c r="DF4" s="105" t="n"/>
      <c r="DG4" s="105" t="n"/>
      <c r="DH4" s="105" t="n"/>
      <c r="DI4" s="105" t="n"/>
      <c r="DJ4" s="105" t="n"/>
      <c r="DK4" s="105" t="n"/>
      <c r="DL4" s="105" t="n"/>
      <c r="DM4" s="105" t="n"/>
      <c r="DN4" s="105" t="n"/>
      <c r="DO4" s="105" t="n"/>
      <c r="DP4" s="105" t="n"/>
      <c r="DQ4" s="105" t="n"/>
      <c r="DR4" s="105" t="n"/>
      <c r="DS4" s="105" t="n"/>
      <c r="DT4" s="105" t="n"/>
      <c r="DU4" s="105" t="n"/>
      <c r="DV4" s="105" t="n"/>
      <c r="DW4" s="105" t="n"/>
      <c r="DX4" s="105" t="n"/>
      <c r="DY4" s="105" t="n"/>
      <c r="DZ4" s="105" t="n"/>
      <c r="EA4" s="105" t="n"/>
      <c r="EB4" s="105" t="n"/>
      <c r="EC4" s="105" t="n"/>
      <c r="ED4" s="105" t="n"/>
      <c r="EE4" s="105" t="n"/>
      <c r="EF4" s="105" t="n"/>
      <c r="EG4" s="105" t="n"/>
      <c r="EH4" s="105" t="n"/>
      <c r="EI4" s="105" t="n"/>
      <c r="EJ4" s="105" t="n"/>
      <c r="EK4" s="105" t="n"/>
      <c r="EL4" s="105" t="n"/>
      <c r="EM4" s="105" t="n"/>
      <c r="EN4" s="105" t="n"/>
      <c r="EO4" s="105" t="n"/>
      <c r="EP4" s="105" t="n"/>
      <c r="EQ4" s="105" t="n"/>
      <c r="ER4" s="105" t="n"/>
      <c r="ES4" s="105" t="n"/>
      <c r="ET4" s="105" t="n"/>
      <c r="EU4" s="105" t="n"/>
      <c r="EV4" s="105" t="n"/>
      <c r="EW4" s="105" t="n"/>
      <c r="EX4" s="105" t="n"/>
      <c r="EY4" s="105" t="n"/>
      <c r="EZ4" s="105" t="n"/>
      <c r="FA4" s="105" t="n"/>
      <c r="FB4" s="105" t="n"/>
      <c r="FC4" s="105" t="n"/>
      <c r="FD4" s="105" t="n"/>
      <c r="FE4" s="105" t="n"/>
      <c r="FF4" s="105" t="n"/>
      <c r="FG4" s="105" t="n"/>
      <c r="FH4" s="105" t="n"/>
      <c r="FI4" s="105" t="n"/>
      <c r="FJ4" s="105" t="n"/>
      <c r="FK4" s="105" t="n"/>
      <c r="FL4" s="105" t="n"/>
      <c r="FM4" s="105" t="n"/>
      <c r="FN4" s="105" t="n"/>
      <c r="FO4" s="105" t="n"/>
      <c r="FP4" s="105" t="n"/>
      <c r="FQ4" s="105" t="n"/>
      <c r="FR4" s="105" t="n"/>
      <c r="FS4" s="105" t="n"/>
      <c r="FT4" s="105" t="n"/>
      <c r="FU4" s="105" t="n"/>
      <c r="FV4" s="105" t="n"/>
      <c r="FW4" s="105" t="n"/>
      <c r="FX4" s="105" t="n"/>
      <c r="FY4" s="105" t="n"/>
      <c r="FZ4" s="105" t="n"/>
      <c r="GA4" s="105" t="n"/>
      <c r="GB4" s="105" t="n"/>
      <c r="GC4" s="105" t="n"/>
      <c r="GD4" s="105" t="n"/>
      <c r="GE4" s="105" t="n"/>
      <c r="GF4" s="105" t="n"/>
      <c r="GG4" s="105" t="n"/>
      <c r="GH4" s="105" t="n"/>
      <c r="GI4" s="105" t="n"/>
      <c r="GJ4" s="105" t="n"/>
      <c r="GK4" s="105" t="n"/>
      <c r="GL4" s="105" t="n"/>
      <c r="GM4" s="105" t="n"/>
      <c r="GN4" s="105" t="n"/>
      <c r="GO4" s="105" t="n"/>
      <c r="GP4" s="105" t="n"/>
      <c r="GQ4" s="105" t="n"/>
      <c r="GR4" s="105" t="n"/>
      <c r="GS4" s="105" t="n"/>
      <c r="GT4" s="105" t="n"/>
      <c r="GU4" s="105" t="n"/>
      <c r="GV4" s="105" t="n"/>
      <c r="GW4" s="105" t="n"/>
      <c r="GX4" s="105" t="n"/>
      <c r="GY4" s="105" t="n"/>
      <c r="GZ4" s="105" t="n"/>
      <c r="HA4" s="105" t="n"/>
      <c r="HB4" s="105" t="n"/>
      <c r="HC4" s="105" t="n"/>
      <c r="HD4" s="105" t="n"/>
      <c r="HE4" s="105" t="n"/>
      <c r="HF4" s="105" t="n"/>
      <c r="HG4" s="105" t="n"/>
      <c r="HH4" s="105" t="n"/>
      <c r="HI4" s="105" t="n"/>
      <c r="HJ4" s="105" t="n"/>
      <c r="HK4" s="105" t="n"/>
      <c r="HL4" s="105" t="n"/>
      <c r="HM4" s="105" t="n"/>
      <c r="HN4" s="105" t="n"/>
      <c r="HO4" s="105" t="n"/>
      <c r="HP4" s="105" t="n"/>
      <c r="HQ4" s="105" t="n"/>
      <c r="HR4" s="105" t="n"/>
      <c r="HS4" s="105" t="n"/>
      <c r="HT4" s="105" t="n"/>
      <c r="HU4" s="105" t="n"/>
      <c r="HV4" s="105" t="n"/>
      <c r="HW4" s="105" t="n"/>
      <c r="HX4" s="105" t="n"/>
      <c r="HY4" s="105" t="n"/>
      <c r="HZ4" s="105" t="n"/>
      <c r="IA4" s="105" t="n"/>
      <c r="IB4" s="105" t="n"/>
      <c r="IC4" s="105" t="n"/>
      <c r="ID4" s="105" t="n"/>
      <c r="IE4" s="105" t="n"/>
      <c r="IF4" s="105" t="n"/>
      <c r="IG4" s="105" t="n"/>
      <c r="IH4" s="105" t="n"/>
      <c r="II4" s="105" t="n"/>
      <c r="IJ4" s="105" t="n"/>
      <c r="IK4" s="105" t="n"/>
      <c r="IL4" s="105" t="n"/>
      <c r="IM4" s="105" t="n"/>
      <c r="IN4" s="105" t="n"/>
      <c r="IO4" s="105" t="n"/>
      <c r="IP4" s="105" t="n"/>
      <c r="IQ4" s="105" t="n"/>
      <c r="IR4" s="105" t="n"/>
      <c r="IS4" s="105" t="n"/>
      <c r="IT4" s="105" t="n"/>
      <c r="IU4" s="105" t="n"/>
      <c r="IV4" s="105" t="n"/>
      <c r="IW4" s="105" t="n"/>
    </row>
    <row customHeight="1" ht="15" r="5" s="342" spans="1:257">
      <c r="A5" s="105" t="n"/>
      <c r="B5" s="105" t="n"/>
      <c r="C5" s="105" t="n"/>
      <c r="D5" s="105" t="n"/>
      <c r="E5" s="105" t="n"/>
      <c r="F5" s="105" t="n"/>
      <c r="G5" s="111" t="s">
        <v>3</v>
      </c>
      <c r="H5" s="7" t="n"/>
      <c r="I5" s="7" t="n"/>
      <c r="J5" s="8" t="n"/>
      <c r="K5" s="105" t="n"/>
      <c r="L5" s="105" t="n"/>
      <c r="M5" s="105" t="n"/>
      <c r="N5" s="105" t="n"/>
      <c r="O5" s="105" t="n"/>
      <c r="P5" s="105" t="n"/>
      <c r="Q5" s="105" t="n"/>
      <c r="R5" s="105" t="n"/>
      <c r="S5" s="105" t="n"/>
      <c r="T5" s="105" t="n"/>
      <c r="U5" s="105" t="n"/>
      <c r="V5" s="105" t="n"/>
      <c r="W5" s="105" t="n"/>
      <c r="X5" s="105" t="n"/>
      <c r="Y5" s="105" t="n"/>
      <c r="Z5" s="105" t="n"/>
      <c r="AA5" s="105" t="n"/>
      <c r="AB5" s="105" t="n"/>
      <c r="AC5" s="105" t="n"/>
      <c r="AD5" s="105" t="n"/>
      <c r="AE5" s="105" t="n"/>
      <c r="AF5" s="105" t="n"/>
      <c r="AG5" s="105" t="n"/>
      <c r="AH5" s="105" t="n"/>
      <c r="AI5" s="105" t="n"/>
      <c r="AJ5" s="105" t="n"/>
      <c r="AK5" s="105" t="n"/>
      <c r="AL5" s="105" t="n"/>
      <c r="AM5" s="105" t="n"/>
      <c r="AN5" s="105" t="n"/>
      <c r="AO5" s="105" t="n"/>
      <c r="AP5" s="105" t="n"/>
      <c r="AQ5" s="105" t="n"/>
      <c r="AR5" s="105" t="n"/>
      <c r="AS5" s="105" t="n"/>
      <c r="AT5" s="105" t="n"/>
      <c r="AU5" s="105" t="n"/>
      <c r="AV5" s="105" t="n"/>
      <c r="AW5" s="105" t="n"/>
      <c r="AX5" s="105" t="n"/>
      <c r="AY5" s="105" t="n"/>
      <c r="AZ5" s="105" t="n"/>
      <c r="BA5" s="105" t="n"/>
      <c r="BB5" s="105" t="n"/>
      <c r="BC5" s="105" t="n"/>
      <c r="BD5" s="105" t="n"/>
      <c r="BE5" s="105" t="n"/>
      <c r="BF5" s="105" t="n"/>
      <c r="BG5" s="105" t="n"/>
      <c r="BH5" s="105" t="n"/>
      <c r="BI5" s="105" t="n"/>
      <c r="BJ5" s="105" t="n"/>
      <c r="BK5" s="105" t="n"/>
      <c r="BL5" s="105" t="n"/>
      <c r="BM5" s="105" t="n"/>
      <c r="BN5" s="105" t="n"/>
      <c r="BO5" s="105" t="n"/>
      <c r="BP5" s="105" t="n"/>
      <c r="BQ5" s="105" t="n"/>
      <c r="BR5" s="105" t="n"/>
      <c r="BS5" s="105" t="n"/>
      <c r="BT5" s="105" t="n"/>
      <c r="BU5" s="105" t="n"/>
      <c r="BV5" s="105" t="n"/>
      <c r="BW5" s="105" t="n"/>
      <c r="BX5" s="105" t="n"/>
      <c r="BY5" s="105" t="n"/>
      <c r="BZ5" s="105" t="n"/>
      <c r="CA5" s="105" t="n"/>
      <c r="CB5" s="105" t="n"/>
      <c r="CC5" s="105" t="n"/>
      <c r="CD5" s="105" t="n"/>
      <c r="CE5" s="105" t="n"/>
      <c r="CF5" s="105" t="n"/>
      <c r="CG5" s="105" t="n"/>
      <c r="CH5" s="105" t="n"/>
      <c r="CI5" s="105" t="n"/>
      <c r="CJ5" s="105" t="n"/>
      <c r="CK5" s="105" t="n"/>
      <c r="CL5" s="105" t="n"/>
      <c r="CM5" s="105" t="n"/>
      <c r="CN5" s="105" t="n"/>
      <c r="CO5" s="105" t="n"/>
      <c r="CP5" s="105" t="n"/>
      <c r="CQ5" s="105" t="n"/>
      <c r="CR5" s="105" t="n"/>
      <c r="CS5" s="105" t="n"/>
      <c r="CT5" s="105" t="n"/>
      <c r="CU5" s="105" t="n"/>
      <c r="CV5" s="105" t="n"/>
      <c r="CW5" s="105" t="n"/>
      <c r="CX5" s="105" t="n"/>
      <c r="CY5" s="105" t="n"/>
      <c r="CZ5" s="105" t="n"/>
      <c r="DA5" s="105" t="n"/>
      <c r="DB5" s="105" t="n"/>
      <c r="DC5" s="105" t="n"/>
      <c r="DD5" s="105" t="n"/>
      <c r="DE5" s="105" t="n"/>
      <c r="DF5" s="105" t="n"/>
      <c r="DG5" s="105" t="n"/>
      <c r="DH5" s="105" t="n"/>
      <c r="DI5" s="105" t="n"/>
      <c r="DJ5" s="105" t="n"/>
      <c r="DK5" s="105" t="n"/>
      <c r="DL5" s="105" t="n"/>
      <c r="DM5" s="105" t="n"/>
      <c r="DN5" s="105" t="n"/>
      <c r="DO5" s="105" t="n"/>
      <c r="DP5" s="105" t="n"/>
      <c r="DQ5" s="105" t="n"/>
      <c r="DR5" s="105" t="n"/>
      <c r="DS5" s="105" t="n"/>
      <c r="DT5" s="105" t="n"/>
      <c r="DU5" s="105" t="n"/>
      <c r="DV5" s="105" t="n"/>
      <c r="DW5" s="105" t="n"/>
      <c r="DX5" s="105" t="n"/>
      <c r="DY5" s="105" t="n"/>
      <c r="DZ5" s="105" t="n"/>
      <c r="EA5" s="105" t="n"/>
      <c r="EB5" s="105" t="n"/>
      <c r="EC5" s="105" t="n"/>
      <c r="ED5" s="105" t="n"/>
      <c r="EE5" s="105" t="n"/>
      <c r="EF5" s="105" t="n"/>
      <c r="EG5" s="105" t="n"/>
      <c r="EH5" s="105" t="n"/>
      <c r="EI5" s="105" t="n"/>
      <c r="EJ5" s="105" t="n"/>
      <c r="EK5" s="105" t="n"/>
      <c r="EL5" s="105" t="n"/>
      <c r="EM5" s="105" t="n"/>
      <c r="EN5" s="105" t="n"/>
      <c r="EO5" s="105" t="n"/>
      <c r="EP5" s="105" t="n"/>
      <c r="EQ5" s="105" t="n"/>
      <c r="ER5" s="105" t="n"/>
      <c r="ES5" s="105" t="n"/>
      <c r="ET5" s="105" t="n"/>
      <c r="EU5" s="105" t="n"/>
      <c r="EV5" s="105" t="n"/>
      <c r="EW5" s="105" t="n"/>
      <c r="EX5" s="105" t="n"/>
      <c r="EY5" s="105" t="n"/>
      <c r="EZ5" s="105" t="n"/>
      <c r="FA5" s="105" t="n"/>
      <c r="FB5" s="105" t="n"/>
      <c r="FC5" s="105" t="n"/>
      <c r="FD5" s="105" t="n"/>
      <c r="FE5" s="105" t="n"/>
      <c r="FF5" s="105" t="n"/>
      <c r="FG5" s="105" t="n"/>
      <c r="FH5" s="105" t="n"/>
      <c r="FI5" s="105" t="n"/>
      <c r="FJ5" s="105" t="n"/>
      <c r="FK5" s="105" t="n"/>
      <c r="FL5" s="105" t="n"/>
      <c r="FM5" s="105" t="n"/>
      <c r="FN5" s="105" t="n"/>
      <c r="FO5" s="105" t="n"/>
      <c r="FP5" s="105" t="n"/>
      <c r="FQ5" s="105" t="n"/>
      <c r="FR5" s="105" t="n"/>
      <c r="FS5" s="105" t="n"/>
      <c r="FT5" s="105" t="n"/>
      <c r="FU5" s="105" t="n"/>
      <c r="FV5" s="105" t="n"/>
      <c r="FW5" s="105" t="n"/>
      <c r="FX5" s="105" t="n"/>
      <c r="FY5" s="105" t="n"/>
      <c r="FZ5" s="105" t="n"/>
      <c r="GA5" s="105" t="n"/>
      <c r="GB5" s="105" t="n"/>
      <c r="GC5" s="105" t="n"/>
      <c r="GD5" s="105" t="n"/>
      <c r="GE5" s="105" t="n"/>
      <c r="GF5" s="105" t="n"/>
      <c r="GG5" s="105" t="n"/>
      <c r="GH5" s="105" t="n"/>
      <c r="GI5" s="105" t="n"/>
      <c r="GJ5" s="105" t="n"/>
      <c r="GK5" s="105" t="n"/>
      <c r="GL5" s="105" t="n"/>
      <c r="GM5" s="105" t="n"/>
      <c r="GN5" s="105" t="n"/>
      <c r="GO5" s="105" t="n"/>
      <c r="GP5" s="105" t="n"/>
      <c r="GQ5" s="105" t="n"/>
      <c r="GR5" s="105" t="n"/>
      <c r="GS5" s="105" t="n"/>
      <c r="GT5" s="105" t="n"/>
      <c r="GU5" s="105" t="n"/>
      <c r="GV5" s="105" t="n"/>
      <c r="GW5" s="105" t="n"/>
      <c r="GX5" s="105" t="n"/>
      <c r="GY5" s="105" t="n"/>
      <c r="GZ5" s="105" t="n"/>
      <c r="HA5" s="105" t="n"/>
      <c r="HB5" s="105" t="n"/>
      <c r="HC5" s="105" t="n"/>
      <c r="HD5" s="105" t="n"/>
      <c r="HE5" s="105" t="n"/>
      <c r="HF5" s="105" t="n"/>
      <c r="HG5" s="105" t="n"/>
      <c r="HH5" s="105" t="n"/>
      <c r="HI5" s="105" t="n"/>
      <c r="HJ5" s="105" t="n"/>
      <c r="HK5" s="105" t="n"/>
      <c r="HL5" s="105" t="n"/>
      <c r="HM5" s="105" t="n"/>
      <c r="HN5" s="105" t="n"/>
      <c r="HO5" s="105" t="n"/>
      <c r="HP5" s="105" t="n"/>
      <c r="HQ5" s="105" t="n"/>
      <c r="HR5" s="105" t="n"/>
      <c r="HS5" s="105" t="n"/>
      <c r="HT5" s="105" t="n"/>
      <c r="HU5" s="105" t="n"/>
      <c r="HV5" s="105" t="n"/>
      <c r="HW5" s="105" t="n"/>
      <c r="HX5" s="105" t="n"/>
      <c r="HY5" s="105" t="n"/>
      <c r="HZ5" s="105" t="n"/>
      <c r="IA5" s="105" t="n"/>
      <c r="IB5" s="105" t="n"/>
      <c r="IC5" s="105" t="n"/>
      <c r="ID5" s="105" t="n"/>
      <c r="IE5" s="105" t="n"/>
      <c r="IF5" s="105" t="n"/>
      <c r="IG5" s="105" t="n"/>
      <c r="IH5" s="105" t="n"/>
      <c r="II5" s="105" t="n"/>
      <c r="IJ5" s="105" t="n"/>
      <c r="IK5" s="105" t="n"/>
      <c r="IL5" s="105" t="n"/>
      <c r="IM5" s="105" t="n"/>
      <c r="IN5" s="105" t="n"/>
      <c r="IO5" s="105" t="n"/>
      <c r="IP5" s="105" t="n"/>
      <c r="IQ5" s="105" t="n"/>
      <c r="IR5" s="105" t="n"/>
      <c r="IS5" s="105" t="n"/>
      <c r="IT5" s="105" t="n"/>
      <c r="IU5" s="105" t="n"/>
      <c r="IV5" s="105" t="n"/>
      <c r="IW5" s="105" t="n"/>
    </row>
    <row customHeight="1" ht="15" r="6" s="342" spans="1:257">
      <c r="A6" s="105" t="n"/>
      <c r="B6" s="105" t="n"/>
      <c r="C6" s="105" t="n"/>
      <c r="D6" s="105" t="n"/>
      <c r="E6" s="105" t="n"/>
      <c r="F6" s="105" t="n"/>
      <c r="G6" s="111" t="s">
        <v>4</v>
      </c>
      <c r="H6" s="7" t="n"/>
      <c r="I6" s="7" t="n"/>
      <c r="J6" s="8" t="n"/>
      <c r="K6" s="105" t="n"/>
      <c r="L6" s="105" t="n"/>
      <c r="M6" s="105" t="n"/>
      <c r="N6" s="105" t="n"/>
      <c r="O6" s="105" t="n"/>
      <c r="P6" s="105" t="n"/>
      <c r="Q6" s="105" t="n"/>
      <c r="R6" s="105" t="n"/>
      <c r="S6" s="105" t="n"/>
      <c r="T6" s="105" t="n"/>
      <c r="U6" s="105" t="n"/>
      <c r="V6" s="105" t="n"/>
      <c r="W6" s="105" t="n"/>
      <c r="X6" s="105" t="n"/>
      <c r="Y6" s="105" t="n"/>
      <c r="Z6" s="105" t="n"/>
      <c r="AA6" s="105" t="n"/>
      <c r="AB6" s="105" t="n"/>
      <c r="AC6" s="105" t="n"/>
      <c r="AD6" s="105" t="n"/>
      <c r="AE6" s="105" t="n"/>
      <c r="AF6" s="105" t="n"/>
      <c r="AG6" s="105" t="n"/>
      <c r="AH6" s="105" t="n"/>
      <c r="AI6" s="105" t="n"/>
      <c r="AJ6" s="105" t="n"/>
      <c r="AK6" s="105" t="n"/>
      <c r="AL6" s="105" t="n"/>
      <c r="AM6" s="105" t="n"/>
      <c r="AN6" s="105" t="n"/>
      <c r="AO6" s="105" t="n"/>
      <c r="AP6" s="105" t="n"/>
      <c r="AQ6" s="105" t="n"/>
      <c r="AR6" s="105" t="n"/>
      <c r="AS6" s="105" t="n"/>
      <c r="AT6" s="105" t="n"/>
      <c r="AU6" s="105" t="n"/>
      <c r="AV6" s="105" t="n"/>
      <c r="AW6" s="105" t="n"/>
      <c r="AX6" s="105" t="n"/>
      <c r="AY6" s="105" t="n"/>
      <c r="AZ6" s="105" t="n"/>
      <c r="BA6" s="105" t="n"/>
      <c r="BB6" s="105" t="n"/>
      <c r="BC6" s="105" t="n"/>
      <c r="BD6" s="105" t="n"/>
      <c r="BE6" s="105" t="n"/>
      <c r="BF6" s="105" t="n"/>
      <c r="BG6" s="105" t="n"/>
      <c r="BH6" s="105" t="n"/>
      <c r="BI6" s="105" t="n"/>
      <c r="BJ6" s="105" t="n"/>
      <c r="BK6" s="105" t="n"/>
      <c r="BL6" s="105" t="n"/>
      <c r="BM6" s="105" t="n"/>
      <c r="BN6" s="105" t="n"/>
      <c r="BO6" s="105" t="n"/>
      <c r="BP6" s="105" t="n"/>
      <c r="BQ6" s="105" t="n"/>
      <c r="BR6" s="105" t="n"/>
      <c r="BS6" s="105" t="n"/>
      <c r="BT6" s="105" t="n"/>
      <c r="BU6" s="105" t="n"/>
      <c r="BV6" s="105" t="n"/>
      <c r="BW6" s="105" t="n"/>
      <c r="BX6" s="105" t="n"/>
      <c r="BY6" s="105" t="n"/>
      <c r="BZ6" s="105" t="n"/>
      <c r="CA6" s="105" t="n"/>
      <c r="CB6" s="105" t="n"/>
      <c r="CC6" s="105" t="n"/>
      <c r="CD6" s="105" t="n"/>
      <c r="CE6" s="105" t="n"/>
      <c r="CF6" s="105" t="n"/>
      <c r="CG6" s="105" t="n"/>
      <c r="CH6" s="105" t="n"/>
      <c r="CI6" s="105" t="n"/>
      <c r="CJ6" s="105" t="n"/>
      <c r="CK6" s="105" t="n"/>
      <c r="CL6" s="105" t="n"/>
      <c r="CM6" s="105" t="n"/>
      <c r="CN6" s="105" t="n"/>
      <c r="CO6" s="105" t="n"/>
      <c r="CP6" s="105" t="n"/>
      <c r="CQ6" s="105" t="n"/>
      <c r="CR6" s="105" t="n"/>
      <c r="CS6" s="105" t="n"/>
      <c r="CT6" s="105" t="n"/>
      <c r="CU6" s="105" t="n"/>
      <c r="CV6" s="105" t="n"/>
      <c r="CW6" s="105" t="n"/>
      <c r="CX6" s="105" t="n"/>
      <c r="CY6" s="105" t="n"/>
      <c r="CZ6" s="105" t="n"/>
      <c r="DA6" s="105" t="n"/>
      <c r="DB6" s="105" t="n"/>
      <c r="DC6" s="105" t="n"/>
      <c r="DD6" s="105" t="n"/>
      <c r="DE6" s="105" t="n"/>
      <c r="DF6" s="105" t="n"/>
      <c r="DG6" s="105" t="n"/>
      <c r="DH6" s="105" t="n"/>
      <c r="DI6" s="105" t="n"/>
      <c r="DJ6" s="105" t="n"/>
      <c r="DK6" s="105" t="n"/>
      <c r="DL6" s="105" t="n"/>
      <c r="DM6" s="105" t="n"/>
      <c r="DN6" s="105" t="n"/>
      <c r="DO6" s="105" t="n"/>
      <c r="DP6" s="105" t="n"/>
      <c r="DQ6" s="105" t="n"/>
      <c r="DR6" s="105" t="n"/>
      <c r="DS6" s="105" t="n"/>
      <c r="DT6" s="105" t="n"/>
      <c r="DU6" s="105" t="n"/>
      <c r="DV6" s="105" t="n"/>
      <c r="DW6" s="105" t="n"/>
      <c r="DX6" s="105" t="n"/>
      <c r="DY6" s="105" t="n"/>
      <c r="DZ6" s="105" t="n"/>
      <c r="EA6" s="105" t="n"/>
      <c r="EB6" s="105" t="n"/>
      <c r="EC6" s="105" t="n"/>
      <c r="ED6" s="105" t="n"/>
      <c r="EE6" s="105" t="n"/>
      <c r="EF6" s="105" t="n"/>
      <c r="EG6" s="105" t="n"/>
      <c r="EH6" s="105" t="n"/>
      <c r="EI6" s="105" t="n"/>
      <c r="EJ6" s="105" t="n"/>
      <c r="EK6" s="105" t="n"/>
      <c r="EL6" s="105" t="n"/>
      <c r="EM6" s="105" t="n"/>
      <c r="EN6" s="105" t="n"/>
      <c r="EO6" s="105" t="n"/>
      <c r="EP6" s="105" t="n"/>
      <c r="EQ6" s="105" t="n"/>
      <c r="ER6" s="105" t="n"/>
      <c r="ES6" s="105" t="n"/>
      <c r="ET6" s="105" t="n"/>
      <c r="EU6" s="105" t="n"/>
      <c r="EV6" s="105" t="n"/>
      <c r="EW6" s="105" t="n"/>
      <c r="EX6" s="105" t="n"/>
      <c r="EY6" s="105" t="n"/>
      <c r="EZ6" s="105" t="n"/>
      <c r="FA6" s="105" t="n"/>
      <c r="FB6" s="105" t="n"/>
      <c r="FC6" s="105" t="n"/>
      <c r="FD6" s="105" t="n"/>
      <c r="FE6" s="105" t="n"/>
      <c r="FF6" s="105" t="n"/>
      <c r="FG6" s="105" t="n"/>
      <c r="FH6" s="105" t="n"/>
      <c r="FI6" s="105" t="n"/>
      <c r="FJ6" s="105" t="n"/>
      <c r="FK6" s="105" t="n"/>
      <c r="FL6" s="105" t="n"/>
      <c r="FM6" s="105" t="n"/>
      <c r="FN6" s="105" t="n"/>
      <c r="FO6" s="105" t="n"/>
      <c r="FP6" s="105" t="n"/>
      <c r="FQ6" s="105" t="n"/>
      <c r="FR6" s="105" t="n"/>
      <c r="FS6" s="105" t="n"/>
      <c r="FT6" s="105" t="n"/>
      <c r="FU6" s="105" t="n"/>
      <c r="FV6" s="105" t="n"/>
      <c r="FW6" s="105" t="n"/>
      <c r="FX6" s="105" t="n"/>
      <c r="FY6" s="105" t="n"/>
      <c r="FZ6" s="105" t="n"/>
      <c r="GA6" s="105" t="n"/>
      <c r="GB6" s="105" t="n"/>
      <c r="GC6" s="105" t="n"/>
      <c r="GD6" s="105" t="n"/>
      <c r="GE6" s="105" t="n"/>
      <c r="GF6" s="105" t="n"/>
      <c r="GG6" s="105" t="n"/>
      <c r="GH6" s="105" t="n"/>
      <c r="GI6" s="105" t="n"/>
      <c r="GJ6" s="105" t="n"/>
      <c r="GK6" s="105" t="n"/>
      <c r="GL6" s="105" t="n"/>
      <c r="GM6" s="105" t="n"/>
      <c r="GN6" s="105" t="n"/>
      <c r="GO6" s="105" t="n"/>
      <c r="GP6" s="105" t="n"/>
      <c r="GQ6" s="105" t="n"/>
      <c r="GR6" s="105" t="n"/>
      <c r="GS6" s="105" t="n"/>
      <c r="GT6" s="105" t="n"/>
      <c r="GU6" s="105" t="n"/>
      <c r="GV6" s="105" t="n"/>
      <c r="GW6" s="105" t="n"/>
      <c r="GX6" s="105" t="n"/>
      <c r="GY6" s="105" t="n"/>
      <c r="GZ6" s="105" t="n"/>
      <c r="HA6" s="105" t="n"/>
      <c r="HB6" s="105" t="n"/>
      <c r="HC6" s="105" t="n"/>
      <c r="HD6" s="105" t="n"/>
      <c r="HE6" s="105" t="n"/>
      <c r="HF6" s="105" t="n"/>
      <c r="HG6" s="105" t="n"/>
      <c r="HH6" s="105" t="n"/>
      <c r="HI6" s="105" t="n"/>
      <c r="HJ6" s="105" t="n"/>
      <c r="HK6" s="105" t="n"/>
      <c r="HL6" s="105" t="n"/>
      <c r="HM6" s="105" t="n"/>
      <c r="HN6" s="105" t="n"/>
      <c r="HO6" s="105" t="n"/>
      <c r="HP6" s="105" t="n"/>
      <c r="HQ6" s="105" t="n"/>
      <c r="HR6" s="105" t="n"/>
      <c r="HS6" s="105" t="n"/>
      <c r="HT6" s="105" t="n"/>
      <c r="HU6" s="105" t="n"/>
      <c r="HV6" s="105" t="n"/>
      <c r="HW6" s="105" t="n"/>
      <c r="HX6" s="105" t="n"/>
      <c r="HY6" s="105" t="n"/>
      <c r="HZ6" s="105" t="n"/>
      <c r="IA6" s="105" t="n"/>
      <c r="IB6" s="105" t="n"/>
      <c r="IC6" s="105" t="n"/>
      <c r="ID6" s="105" t="n"/>
      <c r="IE6" s="105" t="n"/>
      <c r="IF6" s="105" t="n"/>
      <c r="IG6" s="105" t="n"/>
      <c r="IH6" s="105" t="n"/>
      <c r="II6" s="105" t="n"/>
      <c r="IJ6" s="105" t="n"/>
      <c r="IK6" s="105" t="n"/>
      <c r="IL6" s="105" t="n"/>
      <c r="IM6" s="105" t="n"/>
      <c r="IN6" s="105" t="n"/>
      <c r="IO6" s="105" t="n"/>
      <c r="IP6" s="105" t="n"/>
      <c r="IQ6" s="105" t="n"/>
      <c r="IR6" s="105" t="n"/>
      <c r="IS6" s="105" t="n"/>
      <c r="IT6" s="105" t="n"/>
      <c r="IU6" s="105" t="n"/>
      <c r="IV6" s="105" t="n"/>
      <c r="IW6" s="105" t="n"/>
    </row>
    <row customHeight="1" ht="15" r="7" s="342" spans="1:257">
      <c r="A7" s="105" t="n"/>
      <c r="B7" s="105" t="n"/>
      <c r="C7" s="105" t="n"/>
      <c r="D7" s="105" t="n"/>
      <c r="E7" s="105" t="n"/>
      <c r="F7" s="105" t="n"/>
      <c r="G7" s="111" t="s">
        <v>5</v>
      </c>
      <c r="H7" s="7" t="n"/>
      <c r="I7" s="7" t="n"/>
      <c r="J7" s="105" t="n"/>
      <c r="K7" s="105" t="n"/>
      <c r="L7" s="105" t="n"/>
      <c r="M7" s="105" t="n"/>
      <c r="N7" s="105" t="n"/>
      <c r="O7" s="105" t="n"/>
      <c r="P7" s="105" t="n"/>
      <c r="Q7" s="105" t="n"/>
      <c r="R7" s="105" t="n"/>
      <c r="S7" s="105" t="n"/>
      <c r="T7" s="105" t="n"/>
      <c r="U7" s="105" t="n"/>
      <c r="V7" s="105" t="n"/>
      <c r="W7" s="105" t="n"/>
      <c r="X7" s="105" t="n"/>
      <c r="Y7" s="105" t="n"/>
      <c r="Z7" s="105" t="n"/>
      <c r="AA7" s="105" t="n"/>
      <c r="AB7" s="105" t="n"/>
      <c r="AC7" s="105" t="n"/>
      <c r="AD7" s="105" t="n"/>
      <c r="AE7" s="105" t="n"/>
      <c r="AF7" s="105" t="n"/>
      <c r="AG7" s="105" t="n"/>
      <c r="AH7" s="105" t="n"/>
      <c r="AI7" s="105" t="n"/>
      <c r="AJ7" s="105" t="n"/>
      <c r="AK7" s="105" t="n"/>
      <c r="AL7" s="105" t="n"/>
      <c r="AM7" s="105" t="n"/>
      <c r="AN7" s="105" t="n"/>
      <c r="AO7" s="105" t="n"/>
      <c r="AP7" s="105" t="n"/>
      <c r="AQ7" s="105" t="n"/>
      <c r="AR7" s="105" t="n"/>
      <c r="AS7" s="105" t="n"/>
      <c r="AT7" s="105" t="n"/>
      <c r="AU7" s="105" t="n"/>
      <c r="AV7" s="105" t="n"/>
      <c r="AW7" s="105" t="n"/>
      <c r="AX7" s="105" t="n"/>
      <c r="AY7" s="105" t="n"/>
      <c r="AZ7" s="105" t="n"/>
      <c r="BA7" s="105" t="n"/>
      <c r="BB7" s="105" t="n"/>
      <c r="BC7" s="105" t="n"/>
      <c r="BD7" s="105" t="n"/>
      <c r="BE7" s="105" t="n"/>
      <c r="BF7" s="105" t="n"/>
      <c r="BG7" s="105" t="n"/>
      <c r="BH7" s="105" t="n"/>
      <c r="BI7" s="105" t="n"/>
      <c r="BJ7" s="105" t="n"/>
      <c r="BK7" s="105" t="n"/>
      <c r="BL7" s="105" t="n"/>
      <c r="BM7" s="105" t="n"/>
      <c r="BN7" s="105" t="n"/>
      <c r="BO7" s="105" t="n"/>
      <c r="BP7" s="105" t="n"/>
      <c r="BQ7" s="105" t="n"/>
      <c r="BR7" s="105" t="n"/>
      <c r="BS7" s="105" t="n"/>
      <c r="BT7" s="105" t="n"/>
      <c r="BU7" s="105" t="n"/>
      <c r="BV7" s="105" t="n"/>
      <c r="BW7" s="105" t="n"/>
      <c r="BX7" s="105" t="n"/>
      <c r="BY7" s="105" t="n"/>
      <c r="BZ7" s="105" t="n"/>
      <c r="CA7" s="105" t="n"/>
      <c r="CB7" s="105" t="n"/>
      <c r="CC7" s="105" t="n"/>
      <c r="CD7" s="105" t="n"/>
      <c r="CE7" s="105" t="n"/>
      <c r="CF7" s="105" t="n"/>
      <c r="CG7" s="105" t="n"/>
      <c r="CH7" s="105" t="n"/>
      <c r="CI7" s="105" t="n"/>
      <c r="CJ7" s="105" t="n"/>
      <c r="CK7" s="105" t="n"/>
      <c r="CL7" s="105" t="n"/>
      <c r="CM7" s="105" t="n"/>
      <c r="CN7" s="105" t="n"/>
      <c r="CO7" s="105" t="n"/>
      <c r="CP7" s="105" t="n"/>
      <c r="CQ7" s="105" t="n"/>
      <c r="CR7" s="105" t="n"/>
      <c r="CS7" s="105" t="n"/>
      <c r="CT7" s="105" t="n"/>
      <c r="CU7" s="105" t="n"/>
      <c r="CV7" s="105" t="n"/>
      <c r="CW7" s="105" t="n"/>
      <c r="CX7" s="105" t="n"/>
      <c r="CY7" s="105" t="n"/>
      <c r="CZ7" s="105" t="n"/>
      <c r="DA7" s="105" t="n"/>
      <c r="DB7" s="105" t="n"/>
      <c r="DC7" s="105" t="n"/>
      <c r="DD7" s="105" t="n"/>
      <c r="DE7" s="105" t="n"/>
      <c r="DF7" s="105" t="n"/>
      <c r="DG7" s="105" t="n"/>
      <c r="DH7" s="105" t="n"/>
      <c r="DI7" s="105" t="n"/>
      <c r="DJ7" s="105" t="n"/>
      <c r="DK7" s="105" t="n"/>
      <c r="DL7" s="105" t="n"/>
      <c r="DM7" s="105" t="n"/>
      <c r="DN7" s="105" t="n"/>
      <c r="DO7" s="105" t="n"/>
      <c r="DP7" s="105" t="n"/>
      <c r="DQ7" s="105" t="n"/>
      <c r="DR7" s="105" t="n"/>
      <c r="DS7" s="105" t="n"/>
      <c r="DT7" s="105" t="n"/>
      <c r="DU7" s="105" t="n"/>
      <c r="DV7" s="105" t="n"/>
      <c r="DW7" s="105" t="n"/>
      <c r="DX7" s="105" t="n"/>
      <c r="DY7" s="105" t="n"/>
      <c r="DZ7" s="105" t="n"/>
      <c r="EA7" s="105" t="n"/>
      <c r="EB7" s="105" t="n"/>
      <c r="EC7" s="105" t="n"/>
      <c r="ED7" s="105" t="n"/>
      <c r="EE7" s="105" t="n"/>
      <c r="EF7" s="105" t="n"/>
      <c r="EG7" s="105" t="n"/>
      <c r="EH7" s="105" t="n"/>
      <c r="EI7" s="105" t="n"/>
      <c r="EJ7" s="105" t="n"/>
      <c r="EK7" s="105" t="n"/>
      <c r="EL7" s="105" t="n"/>
      <c r="EM7" s="105" t="n"/>
      <c r="EN7" s="105" t="n"/>
      <c r="EO7" s="105" t="n"/>
      <c r="EP7" s="105" t="n"/>
      <c r="EQ7" s="105" t="n"/>
      <c r="ER7" s="105" t="n"/>
      <c r="ES7" s="105" t="n"/>
      <c r="ET7" s="105" t="n"/>
      <c r="EU7" s="105" t="n"/>
      <c r="EV7" s="105" t="n"/>
      <c r="EW7" s="105" t="n"/>
      <c r="EX7" s="105" t="n"/>
      <c r="EY7" s="105" t="n"/>
      <c r="EZ7" s="105" t="n"/>
      <c r="FA7" s="105" t="n"/>
      <c r="FB7" s="105" t="n"/>
      <c r="FC7" s="105" t="n"/>
      <c r="FD7" s="105" t="n"/>
      <c r="FE7" s="105" t="n"/>
      <c r="FF7" s="105" t="n"/>
      <c r="FG7" s="105" t="n"/>
      <c r="FH7" s="105" t="n"/>
      <c r="FI7" s="105" t="n"/>
      <c r="FJ7" s="105" t="n"/>
      <c r="FK7" s="105" t="n"/>
      <c r="FL7" s="105" t="n"/>
      <c r="FM7" s="105" t="n"/>
      <c r="FN7" s="105" t="n"/>
      <c r="FO7" s="105" t="n"/>
      <c r="FP7" s="105" t="n"/>
      <c r="FQ7" s="105" t="n"/>
      <c r="FR7" s="105" t="n"/>
      <c r="FS7" s="105" t="n"/>
      <c r="FT7" s="105" t="n"/>
      <c r="FU7" s="105" t="n"/>
      <c r="FV7" s="105" t="n"/>
      <c r="FW7" s="105" t="n"/>
      <c r="FX7" s="105" t="n"/>
      <c r="FY7" s="105" t="n"/>
      <c r="FZ7" s="105" t="n"/>
      <c r="GA7" s="105" t="n"/>
      <c r="GB7" s="105" t="n"/>
      <c r="GC7" s="105" t="n"/>
      <c r="GD7" s="105" t="n"/>
      <c r="GE7" s="105" t="n"/>
      <c r="GF7" s="105" t="n"/>
      <c r="GG7" s="105" t="n"/>
      <c r="GH7" s="105" t="n"/>
      <c r="GI7" s="105" t="n"/>
      <c r="GJ7" s="105" t="n"/>
      <c r="GK7" s="105" t="n"/>
      <c r="GL7" s="105" t="n"/>
      <c r="GM7" s="105" t="n"/>
      <c r="GN7" s="105" t="n"/>
      <c r="GO7" s="105" t="n"/>
      <c r="GP7" s="105" t="n"/>
      <c r="GQ7" s="105" t="n"/>
      <c r="GR7" s="105" t="n"/>
      <c r="GS7" s="105" t="n"/>
      <c r="GT7" s="105" t="n"/>
      <c r="GU7" s="105" t="n"/>
      <c r="GV7" s="105" t="n"/>
      <c r="GW7" s="105" t="n"/>
      <c r="GX7" s="105" t="n"/>
      <c r="GY7" s="105" t="n"/>
      <c r="GZ7" s="105" t="n"/>
      <c r="HA7" s="105" t="n"/>
      <c r="HB7" s="105" t="n"/>
      <c r="HC7" s="105" t="n"/>
      <c r="HD7" s="105" t="n"/>
      <c r="HE7" s="105" t="n"/>
      <c r="HF7" s="105" t="n"/>
      <c r="HG7" s="105" t="n"/>
      <c r="HH7" s="105" t="n"/>
      <c r="HI7" s="105" t="n"/>
      <c r="HJ7" s="105" t="n"/>
      <c r="HK7" s="105" t="n"/>
      <c r="HL7" s="105" t="n"/>
      <c r="HM7" s="105" t="n"/>
      <c r="HN7" s="105" t="n"/>
      <c r="HO7" s="105" t="n"/>
      <c r="HP7" s="105" t="n"/>
      <c r="HQ7" s="105" t="n"/>
      <c r="HR7" s="105" t="n"/>
      <c r="HS7" s="105" t="n"/>
      <c r="HT7" s="105" t="n"/>
      <c r="HU7" s="105" t="n"/>
      <c r="HV7" s="105" t="n"/>
      <c r="HW7" s="105" t="n"/>
      <c r="HX7" s="105" t="n"/>
      <c r="HY7" s="105" t="n"/>
      <c r="HZ7" s="105" t="n"/>
      <c r="IA7" s="105" t="n"/>
      <c r="IB7" s="105" t="n"/>
      <c r="IC7" s="105" t="n"/>
      <c r="ID7" s="105" t="n"/>
      <c r="IE7" s="105" t="n"/>
      <c r="IF7" s="105" t="n"/>
      <c r="IG7" s="105" t="n"/>
      <c r="IH7" s="105" t="n"/>
      <c r="II7" s="105" t="n"/>
      <c r="IJ7" s="105" t="n"/>
      <c r="IK7" s="105" t="n"/>
      <c r="IL7" s="105" t="n"/>
      <c r="IM7" s="105" t="n"/>
      <c r="IN7" s="105" t="n"/>
      <c r="IO7" s="105" t="n"/>
      <c r="IP7" s="105" t="n"/>
      <c r="IQ7" s="105" t="n"/>
      <c r="IR7" s="105" t="n"/>
      <c r="IS7" s="105" t="n"/>
      <c r="IT7" s="105" t="n"/>
      <c r="IU7" s="105" t="n"/>
      <c r="IV7" s="105" t="n"/>
      <c r="IW7" s="105" t="n"/>
    </row>
    <row customFormat="1" customHeight="1" ht="14.1" r="8" s="23" spans="1:257">
      <c r="A8" s="61" t="n"/>
      <c r="B8" s="105" t="n"/>
      <c r="C8" s="105" t="n"/>
      <c r="D8" s="105" t="n"/>
      <c r="E8" s="105" t="n"/>
      <c r="G8" s="111" t="s">
        <v>6</v>
      </c>
      <c r="H8" s="7" t="n"/>
      <c r="I8" s="7" t="n"/>
      <c r="J8" s="105" t="n"/>
    </row>
    <row customHeight="1" ht="15" r="9" s="342" spans="1:257">
      <c r="A9" s="61" t="n"/>
      <c r="B9" s="11" t="n"/>
      <c r="C9" s="12" t="n"/>
      <c r="D9" s="71" t="n"/>
      <c r="E9" s="71" t="n"/>
      <c r="F9" s="71" t="n"/>
      <c r="G9" s="71" t="n"/>
      <c r="H9" s="71" t="n"/>
      <c r="I9" s="71" t="n"/>
      <c r="J9" s="105" t="n"/>
      <c r="K9" s="105" t="n"/>
      <c r="L9" s="105" t="n"/>
      <c r="M9" s="105" t="n"/>
      <c r="N9" s="105" t="n"/>
      <c r="O9" s="105" t="n"/>
      <c r="P9" s="105" t="n"/>
      <c r="Q9" s="105" t="n"/>
      <c r="R9" s="105" t="n"/>
      <c r="S9" s="105" t="n"/>
      <c r="T9" s="105" t="n"/>
      <c r="U9" s="105" t="n"/>
      <c r="V9" s="105" t="n"/>
      <c r="W9" s="105" t="n"/>
      <c r="X9" s="105" t="n"/>
      <c r="Y9" s="105" t="n"/>
      <c r="Z9" s="105" t="n"/>
      <c r="AA9" s="105" t="n"/>
      <c r="AB9" s="105" t="n"/>
      <c r="AC9" s="105" t="n"/>
      <c r="AD9" s="105" t="n"/>
      <c r="AE9" s="105" t="n"/>
      <c r="AF9" s="105" t="n"/>
      <c r="AG9" s="105" t="n"/>
      <c r="AH9" s="105" t="n"/>
      <c r="AI9" s="105" t="n"/>
      <c r="AJ9" s="105" t="n"/>
      <c r="AK9" s="105" t="n"/>
      <c r="AL9" s="105" t="n"/>
      <c r="AM9" s="105" t="n"/>
      <c r="AN9" s="105" t="n"/>
      <c r="AO9" s="105" t="n"/>
      <c r="AP9" s="105" t="n"/>
      <c r="AQ9" s="105" t="n"/>
      <c r="AR9" s="105" t="n"/>
      <c r="AS9" s="105" t="n"/>
      <c r="AT9" s="105" t="n"/>
      <c r="AU9" s="105" t="n"/>
      <c r="AV9" s="105" t="n"/>
      <c r="AW9" s="105" t="n"/>
      <c r="AX9" s="105" t="n"/>
      <c r="AY9" s="105" t="n"/>
      <c r="AZ9" s="105" t="n"/>
      <c r="BA9" s="105" t="n"/>
      <c r="BB9" s="105" t="n"/>
      <c r="BC9" s="105" t="n"/>
      <c r="BD9" s="105" t="n"/>
      <c r="BE9" s="105" t="n"/>
      <c r="BF9" s="105" t="n"/>
      <c r="BG9" s="105" t="n"/>
      <c r="BH9" s="105" t="n"/>
      <c r="BI9" s="105" t="n"/>
      <c r="BJ9" s="105" t="n"/>
      <c r="BK9" s="105" t="n"/>
      <c r="BL9" s="105" t="n"/>
      <c r="BM9" s="105" t="n"/>
      <c r="BN9" s="105" t="n"/>
      <c r="BO9" s="105" t="n"/>
      <c r="BP9" s="105" t="n"/>
      <c r="BQ9" s="105" t="n"/>
      <c r="BR9" s="105" t="n"/>
      <c r="BS9" s="105" t="n"/>
      <c r="BT9" s="105" t="n"/>
      <c r="BU9" s="105" t="n"/>
      <c r="BV9" s="105" t="n"/>
      <c r="BW9" s="105" t="n"/>
      <c r="BX9" s="105" t="n"/>
      <c r="BY9" s="105" t="n"/>
      <c r="BZ9" s="105" t="n"/>
      <c r="CA9" s="105" t="n"/>
      <c r="CB9" s="105" t="n"/>
      <c r="CC9" s="105" t="n"/>
      <c r="CD9" s="105" t="n"/>
      <c r="CE9" s="105" t="n"/>
      <c r="CF9" s="105" t="n"/>
      <c r="CG9" s="105" t="n"/>
      <c r="CH9" s="105" t="n"/>
      <c r="CI9" s="105" t="n"/>
      <c r="CJ9" s="105" t="n"/>
      <c r="CK9" s="105" t="n"/>
      <c r="CL9" s="105" t="n"/>
      <c r="CM9" s="105" t="n"/>
      <c r="CN9" s="105" t="n"/>
      <c r="CO9" s="105" t="n"/>
      <c r="CP9" s="105" t="n"/>
      <c r="CQ9" s="105" t="n"/>
      <c r="CR9" s="105" t="n"/>
      <c r="CS9" s="105" t="n"/>
      <c r="CT9" s="105" t="n"/>
      <c r="CU9" s="105" t="n"/>
      <c r="CV9" s="105" t="n"/>
      <c r="CW9" s="105" t="n"/>
      <c r="CX9" s="105" t="n"/>
      <c r="CY9" s="105" t="n"/>
      <c r="CZ9" s="105" t="n"/>
      <c r="DA9" s="105" t="n"/>
      <c r="DB9" s="105" t="n"/>
      <c r="DC9" s="105" t="n"/>
      <c r="DD9" s="105" t="n"/>
      <c r="DE9" s="105" t="n"/>
      <c r="DF9" s="105" t="n"/>
      <c r="DG9" s="105" t="n"/>
      <c r="DH9" s="105" t="n"/>
      <c r="DI9" s="105" t="n"/>
      <c r="DJ9" s="105" t="n"/>
      <c r="DK9" s="105" t="n"/>
      <c r="DL9" s="105" t="n"/>
      <c r="DM9" s="105" t="n"/>
      <c r="DN9" s="105" t="n"/>
      <c r="DO9" s="105" t="n"/>
      <c r="DP9" s="105" t="n"/>
      <c r="DQ9" s="105" t="n"/>
      <c r="DR9" s="105" t="n"/>
      <c r="DS9" s="105" t="n"/>
      <c r="DT9" s="105" t="n"/>
      <c r="DU9" s="105" t="n"/>
      <c r="DV9" s="105" t="n"/>
      <c r="DW9" s="105" t="n"/>
      <c r="DX9" s="105" t="n"/>
      <c r="DY9" s="105" t="n"/>
      <c r="DZ9" s="105" t="n"/>
      <c r="EA9" s="105" t="n"/>
      <c r="EB9" s="105" t="n"/>
      <c r="EC9" s="105" t="n"/>
      <c r="ED9" s="105" t="n"/>
      <c r="EE9" s="105" t="n"/>
      <c r="EF9" s="105" t="n"/>
      <c r="EG9" s="105" t="n"/>
      <c r="EH9" s="105" t="n"/>
      <c r="EI9" s="105" t="n"/>
      <c r="EJ9" s="105" t="n"/>
      <c r="EK9" s="105" t="n"/>
      <c r="EL9" s="105" t="n"/>
      <c r="EM9" s="105" t="n"/>
      <c r="EN9" s="105" t="n"/>
      <c r="EO9" s="105" t="n"/>
      <c r="EP9" s="105" t="n"/>
      <c r="EQ9" s="105" t="n"/>
      <c r="ER9" s="105" t="n"/>
      <c r="ES9" s="105" t="n"/>
      <c r="ET9" s="105" t="n"/>
      <c r="EU9" s="105" t="n"/>
      <c r="EV9" s="105" t="n"/>
      <c r="EW9" s="105" t="n"/>
      <c r="EX9" s="105" t="n"/>
      <c r="EY9" s="105" t="n"/>
      <c r="EZ9" s="105" t="n"/>
      <c r="FA9" s="105" t="n"/>
      <c r="FB9" s="105" t="n"/>
      <c r="FC9" s="105" t="n"/>
      <c r="FD9" s="105" t="n"/>
      <c r="FE9" s="105" t="n"/>
      <c r="FF9" s="105" t="n"/>
      <c r="FG9" s="105" t="n"/>
      <c r="FH9" s="105" t="n"/>
      <c r="FI9" s="105" t="n"/>
      <c r="FJ9" s="105" t="n"/>
      <c r="FK9" s="105" t="n"/>
      <c r="FL9" s="105" t="n"/>
      <c r="FM9" s="105" t="n"/>
      <c r="FN9" s="105" t="n"/>
      <c r="FO9" s="105" t="n"/>
      <c r="FP9" s="105" t="n"/>
      <c r="FQ9" s="105" t="n"/>
      <c r="FR9" s="105" t="n"/>
      <c r="FS9" s="105" t="n"/>
      <c r="FT9" s="105" t="n"/>
      <c r="FU9" s="105" t="n"/>
      <c r="FV9" s="105" t="n"/>
      <c r="FW9" s="105" t="n"/>
      <c r="FX9" s="105" t="n"/>
      <c r="FY9" s="105" t="n"/>
      <c r="FZ9" s="105" t="n"/>
      <c r="GA9" s="105" t="n"/>
      <c r="GB9" s="105" t="n"/>
      <c r="GC9" s="105" t="n"/>
      <c r="GD9" s="105" t="n"/>
      <c r="GE9" s="105" t="n"/>
      <c r="GF9" s="105" t="n"/>
      <c r="GG9" s="105" t="n"/>
      <c r="GH9" s="105" t="n"/>
      <c r="GI9" s="105" t="n"/>
      <c r="GJ9" s="105" t="n"/>
      <c r="GK9" s="105" t="n"/>
      <c r="GL9" s="105" t="n"/>
      <c r="GM9" s="105" t="n"/>
      <c r="GN9" s="105" t="n"/>
      <c r="GO9" s="105" t="n"/>
      <c r="GP9" s="105" t="n"/>
      <c r="GQ9" s="105" t="n"/>
      <c r="GR9" s="105" t="n"/>
      <c r="GS9" s="105" t="n"/>
      <c r="GT9" s="105" t="n"/>
      <c r="GU9" s="105" t="n"/>
      <c r="GV9" s="105" t="n"/>
      <c r="GW9" s="105" t="n"/>
      <c r="GX9" s="105" t="n"/>
      <c r="GY9" s="105" t="n"/>
      <c r="GZ9" s="105" t="n"/>
      <c r="HA9" s="105" t="n"/>
      <c r="HB9" s="105" t="n"/>
      <c r="HC9" s="105" t="n"/>
      <c r="HD9" s="105" t="n"/>
      <c r="HE9" s="105" t="n"/>
      <c r="HF9" s="105" t="n"/>
      <c r="HG9" s="105" t="n"/>
      <c r="HH9" s="105" t="n"/>
      <c r="HI9" s="105" t="n"/>
      <c r="HJ9" s="105" t="n"/>
      <c r="HK9" s="105" t="n"/>
      <c r="HL9" s="105" t="n"/>
      <c r="HM9" s="105" t="n"/>
      <c r="HN9" s="105" t="n"/>
      <c r="HO9" s="105" t="n"/>
      <c r="HP9" s="105" t="n"/>
      <c r="HQ9" s="105" t="n"/>
      <c r="HR9" s="105" t="n"/>
      <c r="HS9" s="105" t="n"/>
      <c r="HT9" s="105" t="n"/>
      <c r="HU9" s="105" t="n"/>
      <c r="HV9" s="105" t="n"/>
      <c r="HW9" s="105" t="n"/>
      <c r="HX9" s="105" t="n"/>
      <c r="HY9" s="105" t="n"/>
      <c r="HZ9" s="105" t="n"/>
      <c r="IA9" s="105" t="n"/>
      <c r="IB9" s="105" t="n"/>
      <c r="IC9" s="105" t="n"/>
      <c r="ID9" s="105" t="n"/>
      <c r="IE9" s="105" t="n"/>
      <c r="IF9" s="105" t="n"/>
      <c r="IG9" s="105" t="n"/>
      <c r="IH9" s="105" t="n"/>
      <c r="II9" s="105" t="n"/>
      <c r="IJ9" s="105" t="n"/>
      <c r="IK9" s="105" t="n"/>
      <c r="IL9" s="105" t="n"/>
      <c r="IM9" s="105" t="n"/>
      <c r="IN9" s="105" t="n"/>
      <c r="IO9" s="105" t="n"/>
      <c r="IP9" s="105" t="n"/>
      <c r="IQ9" s="105" t="n"/>
      <c r="IR9" s="105" t="n"/>
      <c r="IS9" s="105" t="n"/>
      <c r="IT9" s="105" t="n"/>
      <c r="IU9" s="105" t="n"/>
      <c r="IV9" s="105" t="n"/>
      <c r="IW9" s="105" t="n"/>
    </row>
    <row customHeight="1" ht="15" r="10" s="342" spans="1:257">
      <c r="A10" s="61" t="n"/>
      <c r="B10" s="105" t="n"/>
      <c r="C10" s="105" t="n"/>
      <c r="D10" s="105" t="n"/>
      <c r="E10" s="105" t="n"/>
      <c r="F10" s="105" t="n"/>
      <c r="G10" s="105" t="n"/>
      <c r="H10" s="105" t="n"/>
      <c r="I10" s="105" t="n"/>
      <c r="J10" s="105" t="n"/>
      <c r="K10" s="105" t="n"/>
      <c r="L10" s="105" t="n"/>
      <c r="M10" s="105" t="n"/>
      <c r="N10" s="105" t="n"/>
      <c r="O10" s="105" t="n"/>
      <c r="P10" s="105" t="n"/>
      <c r="Q10" s="105" t="n"/>
      <c r="R10" s="105" t="n"/>
      <c r="S10" s="105" t="n"/>
      <c r="T10" s="105" t="n"/>
      <c r="U10" s="105" t="n"/>
      <c r="V10" s="105" t="n"/>
      <c r="W10" s="105" t="n"/>
      <c r="X10" s="105" t="n"/>
      <c r="Y10" s="105" t="n"/>
      <c r="Z10" s="105" t="n"/>
      <c r="AA10" s="105" t="n"/>
      <c r="AB10" s="105" t="n"/>
      <c r="AC10" s="105" t="n"/>
      <c r="AD10" s="105" t="n"/>
      <c r="AE10" s="105" t="n"/>
      <c r="AF10" s="105" t="n"/>
      <c r="AG10" s="105" t="n"/>
      <c r="AH10" s="105" t="n"/>
      <c r="AI10" s="105" t="n"/>
      <c r="AJ10" s="105" t="n"/>
      <c r="AK10" s="105" t="n"/>
      <c r="AL10" s="105" t="n"/>
      <c r="AM10" s="105" t="n"/>
      <c r="AN10" s="105" t="n"/>
      <c r="AO10" s="105" t="n"/>
      <c r="AP10" s="105" t="n"/>
      <c r="AQ10" s="105" t="n"/>
      <c r="AR10" s="105" t="n"/>
      <c r="AS10" s="105" t="n"/>
      <c r="AT10" s="105" t="n"/>
      <c r="AU10" s="105" t="n"/>
      <c r="AV10" s="105" t="n"/>
      <c r="AW10" s="105" t="n"/>
      <c r="AX10" s="105" t="n"/>
      <c r="AY10" s="105" t="n"/>
      <c r="AZ10" s="105" t="n"/>
      <c r="BA10" s="105" t="n"/>
      <c r="BB10" s="105" t="n"/>
      <c r="BC10" s="105" t="n"/>
      <c r="BD10" s="105" t="n"/>
      <c r="BE10" s="105" t="n"/>
      <c r="BF10" s="105" t="n"/>
      <c r="BG10" s="105" t="n"/>
      <c r="BH10" s="105" t="n"/>
      <c r="BI10" s="105" t="n"/>
      <c r="BJ10" s="105" t="n"/>
      <c r="BK10" s="105" t="n"/>
      <c r="BL10" s="105" t="n"/>
      <c r="BM10" s="105" t="n"/>
      <c r="BN10" s="105" t="n"/>
      <c r="BO10" s="105" t="n"/>
      <c r="BP10" s="105" t="n"/>
      <c r="BQ10" s="105" t="n"/>
      <c r="BR10" s="105" t="n"/>
      <c r="BS10" s="105" t="n"/>
      <c r="BT10" s="105" t="n"/>
      <c r="BU10" s="105" t="n"/>
      <c r="BV10" s="105" t="n"/>
      <c r="BW10" s="105" t="n"/>
      <c r="BX10" s="105" t="n"/>
      <c r="BY10" s="105" t="n"/>
      <c r="BZ10" s="105" t="n"/>
      <c r="CA10" s="105" t="n"/>
      <c r="CB10" s="105" t="n"/>
      <c r="CC10" s="105" t="n"/>
      <c r="CD10" s="105" t="n"/>
      <c r="CE10" s="105" t="n"/>
      <c r="CF10" s="105" t="n"/>
      <c r="CG10" s="105" t="n"/>
      <c r="CH10" s="105" t="n"/>
      <c r="CI10" s="105" t="n"/>
      <c r="CJ10" s="105" t="n"/>
      <c r="CK10" s="105" t="n"/>
      <c r="CL10" s="105" t="n"/>
      <c r="CM10" s="105" t="n"/>
      <c r="CN10" s="105" t="n"/>
      <c r="CO10" s="105" t="n"/>
      <c r="CP10" s="105" t="n"/>
      <c r="CQ10" s="105" t="n"/>
      <c r="CR10" s="105" t="n"/>
      <c r="CS10" s="105" t="n"/>
      <c r="CT10" s="105" t="n"/>
      <c r="CU10" s="105" t="n"/>
      <c r="CV10" s="105" t="n"/>
      <c r="CW10" s="105" t="n"/>
      <c r="CX10" s="105" t="n"/>
      <c r="CY10" s="105" t="n"/>
      <c r="CZ10" s="105" t="n"/>
      <c r="DA10" s="105" t="n"/>
      <c r="DB10" s="105" t="n"/>
      <c r="DC10" s="105" t="n"/>
      <c r="DD10" s="105" t="n"/>
      <c r="DE10" s="105" t="n"/>
      <c r="DF10" s="105" t="n"/>
      <c r="DG10" s="105" t="n"/>
      <c r="DH10" s="105" t="n"/>
      <c r="DI10" s="105" t="n"/>
      <c r="DJ10" s="105" t="n"/>
      <c r="DK10" s="105" t="n"/>
      <c r="DL10" s="105" t="n"/>
      <c r="DM10" s="105" t="n"/>
      <c r="DN10" s="105" t="n"/>
      <c r="DO10" s="105" t="n"/>
      <c r="DP10" s="105" t="n"/>
      <c r="DQ10" s="105" t="n"/>
      <c r="DR10" s="105" t="n"/>
      <c r="DS10" s="105" t="n"/>
      <c r="DT10" s="105" t="n"/>
      <c r="DU10" s="105" t="n"/>
      <c r="DV10" s="105" t="n"/>
      <c r="DW10" s="105" t="n"/>
      <c r="DX10" s="105" t="n"/>
      <c r="DY10" s="105" t="n"/>
      <c r="DZ10" s="105" t="n"/>
      <c r="EA10" s="105" t="n"/>
      <c r="EB10" s="105" t="n"/>
      <c r="EC10" s="105" t="n"/>
      <c r="ED10" s="105" t="n"/>
      <c r="EE10" s="105" t="n"/>
      <c r="EF10" s="105" t="n"/>
      <c r="EG10" s="105" t="n"/>
      <c r="EH10" s="105" t="n"/>
      <c r="EI10" s="105" t="n"/>
      <c r="EJ10" s="105" t="n"/>
      <c r="EK10" s="105" t="n"/>
      <c r="EL10" s="105" t="n"/>
      <c r="EM10" s="105" t="n"/>
      <c r="EN10" s="105" t="n"/>
      <c r="EO10" s="105" t="n"/>
      <c r="EP10" s="105" t="n"/>
      <c r="EQ10" s="105" t="n"/>
      <c r="ER10" s="105" t="n"/>
      <c r="ES10" s="105" t="n"/>
      <c r="ET10" s="105" t="n"/>
      <c r="EU10" s="105" t="n"/>
      <c r="EV10" s="105" t="n"/>
      <c r="EW10" s="105" t="n"/>
      <c r="EX10" s="105" t="n"/>
      <c r="EY10" s="105" t="n"/>
      <c r="EZ10" s="105" t="n"/>
      <c r="FA10" s="105" t="n"/>
      <c r="FB10" s="105" t="n"/>
      <c r="FC10" s="105" t="n"/>
      <c r="FD10" s="105" t="n"/>
      <c r="FE10" s="105" t="n"/>
      <c r="FF10" s="105" t="n"/>
      <c r="FG10" s="105" t="n"/>
      <c r="FH10" s="105" t="n"/>
      <c r="FI10" s="105" t="n"/>
      <c r="FJ10" s="105" t="n"/>
      <c r="FK10" s="105" t="n"/>
      <c r="FL10" s="105" t="n"/>
      <c r="FM10" s="105" t="n"/>
      <c r="FN10" s="105" t="n"/>
      <c r="FO10" s="105" t="n"/>
      <c r="FP10" s="105" t="n"/>
      <c r="FQ10" s="105" t="n"/>
      <c r="FR10" s="105" t="n"/>
      <c r="FS10" s="105" t="n"/>
      <c r="FT10" s="105" t="n"/>
      <c r="FU10" s="105" t="n"/>
      <c r="FV10" s="105" t="n"/>
      <c r="FW10" s="105" t="n"/>
      <c r="FX10" s="105" t="n"/>
      <c r="FY10" s="105" t="n"/>
      <c r="FZ10" s="105" t="n"/>
      <c r="GA10" s="105" t="n"/>
      <c r="GB10" s="105" t="n"/>
      <c r="GC10" s="105" t="n"/>
      <c r="GD10" s="105" t="n"/>
      <c r="GE10" s="105" t="n"/>
      <c r="GF10" s="105" t="n"/>
      <c r="GG10" s="105" t="n"/>
      <c r="GH10" s="105" t="n"/>
      <c r="GI10" s="105" t="n"/>
      <c r="GJ10" s="105" t="n"/>
      <c r="GK10" s="105" t="n"/>
      <c r="GL10" s="105" t="n"/>
      <c r="GM10" s="105" t="n"/>
      <c r="GN10" s="105" t="n"/>
      <c r="GO10" s="105" t="n"/>
      <c r="GP10" s="105" t="n"/>
      <c r="GQ10" s="105" t="n"/>
      <c r="GR10" s="105" t="n"/>
      <c r="GS10" s="105" t="n"/>
      <c r="GT10" s="105" t="n"/>
      <c r="GU10" s="105" t="n"/>
      <c r="GV10" s="105" t="n"/>
      <c r="GW10" s="105" t="n"/>
      <c r="GX10" s="105" t="n"/>
      <c r="GY10" s="105" t="n"/>
      <c r="GZ10" s="105" t="n"/>
      <c r="HA10" s="105" t="n"/>
      <c r="HB10" s="105" t="n"/>
      <c r="HC10" s="105" t="n"/>
      <c r="HD10" s="105" t="n"/>
      <c r="HE10" s="105" t="n"/>
      <c r="HF10" s="105" t="n"/>
      <c r="HG10" s="105" t="n"/>
      <c r="HH10" s="105" t="n"/>
      <c r="HI10" s="105" t="n"/>
      <c r="HJ10" s="105" t="n"/>
      <c r="HK10" s="105" t="n"/>
      <c r="HL10" s="105" t="n"/>
      <c r="HM10" s="105" t="n"/>
      <c r="HN10" s="105" t="n"/>
      <c r="HO10" s="105" t="n"/>
      <c r="HP10" s="105" t="n"/>
      <c r="HQ10" s="105" t="n"/>
      <c r="HR10" s="105" t="n"/>
      <c r="HS10" s="105" t="n"/>
      <c r="HT10" s="105" t="n"/>
      <c r="HU10" s="105" t="n"/>
      <c r="HV10" s="105" t="n"/>
      <c r="HW10" s="105" t="n"/>
      <c r="HX10" s="105" t="n"/>
      <c r="HY10" s="105" t="n"/>
      <c r="HZ10" s="105" t="n"/>
      <c r="IA10" s="105" t="n"/>
      <c r="IB10" s="105" t="n"/>
      <c r="IC10" s="105" t="n"/>
      <c r="ID10" s="105" t="n"/>
      <c r="IE10" s="105" t="n"/>
      <c r="IF10" s="105" t="n"/>
      <c r="IG10" s="105" t="n"/>
      <c r="IH10" s="105" t="n"/>
      <c r="II10" s="105" t="n"/>
      <c r="IJ10" s="105" t="n"/>
      <c r="IK10" s="105" t="n"/>
      <c r="IL10" s="105" t="n"/>
      <c r="IM10" s="105" t="n"/>
      <c r="IN10" s="105" t="n"/>
      <c r="IO10" s="105" t="n"/>
      <c r="IP10" s="105" t="n"/>
      <c r="IQ10" s="105" t="n"/>
      <c r="IR10" s="105" t="n"/>
      <c r="IS10" s="105" t="n"/>
      <c r="IT10" s="105" t="n"/>
      <c r="IU10" s="105" t="n"/>
      <c r="IV10" s="105" t="n"/>
      <c r="IW10" s="105" t="n"/>
    </row>
    <row customHeight="1" ht="15" r="11" s="342" spans="1:257">
      <c r="A11" s="61" t="n"/>
      <c r="B11" s="105" t="n"/>
      <c r="C11" s="105" t="n"/>
      <c r="D11" s="105" t="n"/>
      <c r="E11" s="105" t="n"/>
      <c r="F11" s="105" t="n"/>
      <c r="G11" s="105" t="n"/>
      <c r="H11" s="105" t="n"/>
      <c r="I11" s="105" t="n"/>
      <c r="J11" s="105" t="n"/>
      <c r="K11" s="105" t="n"/>
      <c r="L11" s="105" t="n"/>
      <c r="M11" s="105" t="n"/>
      <c r="N11" s="105" t="n"/>
      <c r="O11" s="105" t="n"/>
      <c r="P11" s="105" t="n"/>
      <c r="Q11" s="105" t="n"/>
      <c r="R11" s="105" t="n"/>
      <c r="S11" s="105" t="n"/>
      <c r="T11" s="105" t="n"/>
      <c r="U11" s="105" t="n"/>
      <c r="V11" s="105" t="n"/>
      <c r="W11" s="105" t="n"/>
      <c r="X11" s="105" t="n"/>
      <c r="Y11" s="105" t="n"/>
      <c r="Z11" s="105" t="n"/>
      <c r="AA11" s="105" t="n"/>
      <c r="AB11" s="105" t="n"/>
      <c r="AC11" s="105" t="n"/>
      <c r="AD11" s="105" t="n"/>
      <c r="AE11" s="105" t="n"/>
      <c r="AF11" s="105" t="n"/>
      <c r="AG11" s="105" t="n"/>
      <c r="AH11" s="105" t="n"/>
      <c r="AI11" s="105" t="n"/>
      <c r="AJ11" s="105" t="n"/>
      <c r="AK11" s="105" t="n"/>
      <c r="AL11" s="105" t="n"/>
      <c r="AM11" s="105" t="n"/>
      <c r="AN11" s="105" t="n"/>
      <c r="AO11" s="105" t="n"/>
      <c r="AP11" s="105" t="n"/>
      <c r="AQ11" s="105" t="n"/>
      <c r="AR11" s="105" t="n"/>
      <c r="AS11" s="105" t="n"/>
      <c r="AT11" s="105" t="n"/>
      <c r="AU11" s="105" t="n"/>
      <c r="AV11" s="105" t="n"/>
      <c r="AW11" s="105" t="n"/>
      <c r="AX11" s="105" t="n"/>
      <c r="AY11" s="105" t="n"/>
      <c r="AZ11" s="105" t="n"/>
      <c r="BA11" s="105" t="n"/>
      <c r="BB11" s="105" t="n"/>
      <c r="BC11" s="105" t="n"/>
      <c r="BD11" s="105" t="n"/>
      <c r="BE11" s="105" t="n"/>
      <c r="BF11" s="105" t="n"/>
      <c r="BG11" s="105" t="n"/>
      <c r="BH11" s="105" t="n"/>
      <c r="BI11" s="105" t="n"/>
      <c r="BJ11" s="105" t="n"/>
      <c r="BK11" s="105" t="n"/>
      <c r="BL11" s="105" t="n"/>
      <c r="BM11" s="105" t="n"/>
      <c r="BN11" s="105" t="n"/>
      <c r="BO11" s="105" t="n"/>
      <c r="BP11" s="105" t="n"/>
      <c r="BQ11" s="105" t="n"/>
      <c r="BR11" s="105" t="n"/>
      <c r="BS11" s="105" t="n"/>
      <c r="BT11" s="105" t="n"/>
      <c r="BU11" s="105" t="n"/>
      <c r="BV11" s="105" t="n"/>
      <c r="BW11" s="105" t="n"/>
      <c r="BX11" s="105" t="n"/>
      <c r="BY11" s="105" t="n"/>
      <c r="BZ11" s="105" t="n"/>
      <c r="CA11" s="105" t="n"/>
      <c r="CB11" s="105" t="n"/>
      <c r="CC11" s="105" t="n"/>
      <c r="CD11" s="105" t="n"/>
      <c r="CE11" s="105" t="n"/>
      <c r="CF11" s="105" t="n"/>
      <c r="CG11" s="105" t="n"/>
      <c r="CH11" s="105" t="n"/>
      <c r="CI11" s="105" t="n"/>
      <c r="CJ11" s="105" t="n"/>
      <c r="CK11" s="105" t="n"/>
      <c r="CL11" s="105" t="n"/>
      <c r="CM11" s="105" t="n"/>
      <c r="CN11" s="105" t="n"/>
      <c r="CO11" s="105" t="n"/>
      <c r="CP11" s="105" t="n"/>
      <c r="CQ11" s="105" t="n"/>
      <c r="CR11" s="105" t="n"/>
      <c r="CS11" s="105" t="n"/>
      <c r="CT11" s="105" t="n"/>
      <c r="CU11" s="105" t="n"/>
      <c r="CV11" s="105" t="n"/>
      <c r="CW11" s="105" t="n"/>
      <c r="CX11" s="105" t="n"/>
      <c r="CY11" s="105" t="n"/>
      <c r="CZ11" s="105" t="n"/>
      <c r="DA11" s="105" t="n"/>
      <c r="DB11" s="105" t="n"/>
      <c r="DC11" s="105" t="n"/>
      <c r="DD11" s="105" t="n"/>
      <c r="DE11" s="105" t="n"/>
      <c r="DF11" s="105" t="n"/>
      <c r="DG11" s="105" t="n"/>
      <c r="DH11" s="105" t="n"/>
      <c r="DI11" s="105" t="n"/>
      <c r="DJ11" s="105" t="n"/>
      <c r="DK11" s="105" t="n"/>
      <c r="DL11" s="105" t="n"/>
      <c r="DM11" s="105" t="n"/>
      <c r="DN11" s="105" t="n"/>
      <c r="DO11" s="105" t="n"/>
      <c r="DP11" s="105" t="n"/>
      <c r="DQ11" s="105" t="n"/>
      <c r="DR11" s="105" t="n"/>
      <c r="DS11" s="105" t="n"/>
      <c r="DT11" s="105" t="n"/>
      <c r="DU11" s="105" t="n"/>
      <c r="DV11" s="105" t="n"/>
      <c r="DW11" s="105" t="n"/>
      <c r="DX11" s="105" t="n"/>
      <c r="DY11" s="105" t="n"/>
      <c r="DZ11" s="105" t="n"/>
      <c r="EA11" s="105" t="n"/>
      <c r="EB11" s="105" t="n"/>
      <c r="EC11" s="105" t="n"/>
      <c r="ED11" s="105" t="n"/>
      <c r="EE11" s="105" t="n"/>
      <c r="EF11" s="105" t="n"/>
      <c r="EG11" s="105" t="n"/>
      <c r="EH11" s="105" t="n"/>
      <c r="EI11" s="105" t="n"/>
      <c r="EJ11" s="105" t="n"/>
      <c r="EK11" s="105" t="n"/>
      <c r="EL11" s="105" t="n"/>
      <c r="EM11" s="105" t="n"/>
      <c r="EN11" s="105" t="n"/>
      <c r="EO11" s="105" t="n"/>
      <c r="EP11" s="105" t="n"/>
      <c r="EQ11" s="105" t="n"/>
      <c r="ER11" s="105" t="n"/>
      <c r="ES11" s="105" t="n"/>
      <c r="ET11" s="105" t="n"/>
      <c r="EU11" s="105" t="n"/>
      <c r="EV11" s="105" t="n"/>
      <c r="EW11" s="105" t="n"/>
      <c r="EX11" s="105" t="n"/>
      <c r="EY11" s="105" t="n"/>
      <c r="EZ11" s="105" t="n"/>
      <c r="FA11" s="105" t="n"/>
      <c r="FB11" s="105" t="n"/>
      <c r="FC11" s="105" t="n"/>
      <c r="FD11" s="105" t="n"/>
      <c r="FE11" s="105" t="n"/>
      <c r="FF11" s="105" t="n"/>
      <c r="FG11" s="105" t="n"/>
      <c r="FH11" s="105" t="n"/>
      <c r="FI11" s="105" t="n"/>
      <c r="FJ11" s="105" t="n"/>
      <c r="FK11" s="105" t="n"/>
      <c r="FL11" s="105" t="n"/>
      <c r="FM11" s="105" t="n"/>
      <c r="FN11" s="105" t="n"/>
      <c r="FO11" s="105" t="n"/>
      <c r="FP11" s="105" t="n"/>
      <c r="FQ11" s="105" t="n"/>
      <c r="FR11" s="105" t="n"/>
      <c r="FS11" s="105" t="n"/>
      <c r="FT11" s="105" t="n"/>
      <c r="FU11" s="105" t="n"/>
      <c r="FV11" s="105" t="n"/>
      <c r="FW11" s="105" t="n"/>
      <c r="FX11" s="105" t="n"/>
      <c r="FY11" s="105" t="n"/>
      <c r="FZ11" s="105" t="n"/>
      <c r="GA11" s="105" t="n"/>
      <c r="GB11" s="105" t="n"/>
      <c r="GC11" s="105" t="n"/>
      <c r="GD11" s="105" t="n"/>
      <c r="GE11" s="105" t="n"/>
      <c r="GF11" s="105" t="n"/>
      <c r="GG11" s="105" t="n"/>
      <c r="GH11" s="105" t="n"/>
      <c r="GI11" s="105" t="n"/>
      <c r="GJ11" s="105" t="n"/>
      <c r="GK11" s="105" t="n"/>
      <c r="GL11" s="105" t="n"/>
      <c r="GM11" s="105" t="n"/>
      <c r="GN11" s="105" t="n"/>
      <c r="GO11" s="105" t="n"/>
      <c r="GP11" s="105" t="n"/>
      <c r="GQ11" s="105" t="n"/>
      <c r="GR11" s="105" t="n"/>
      <c r="GS11" s="105" t="n"/>
      <c r="GT11" s="105" t="n"/>
      <c r="GU11" s="105" t="n"/>
      <c r="GV11" s="105" t="n"/>
      <c r="GW11" s="105" t="n"/>
      <c r="GX11" s="105" t="n"/>
      <c r="GY11" s="105" t="n"/>
      <c r="GZ11" s="105" t="n"/>
      <c r="HA11" s="105" t="n"/>
      <c r="HB11" s="105" t="n"/>
      <c r="HC11" s="105" t="n"/>
      <c r="HD11" s="105" t="n"/>
      <c r="HE11" s="105" t="n"/>
      <c r="HF11" s="105" t="n"/>
      <c r="HG11" s="105" t="n"/>
      <c r="HH11" s="105" t="n"/>
      <c r="HI11" s="105" t="n"/>
      <c r="HJ11" s="105" t="n"/>
      <c r="HK11" s="105" t="n"/>
      <c r="HL11" s="105" t="n"/>
      <c r="HM11" s="105" t="n"/>
      <c r="HN11" s="105" t="n"/>
      <c r="HO11" s="105" t="n"/>
      <c r="HP11" s="105" t="n"/>
      <c r="HQ11" s="105" t="n"/>
      <c r="HR11" s="105" t="n"/>
      <c r="HS11" s="105" t="n"/>
      <c r="HT11" s="105" t="n"/>
      <c r="HU11" s="105" t="n"/>
      <c r="HV11" s="105" t="n"/>
      <c r="HW11" s="105" t="n"/>
      <c r="HX11" s="105" t="n"/>
      <c r="HY11" s="105" t="n"/>
      <c r="HZ11" s="105" t="n"/>
      <c r="IA11" s="105" t="n"/>
      <c r="IB11" s="105" t="n"/>
      <c r="IC11" s="105" t="n"/>
      <c r="ID11" s="105" t="n"/>
      <c r="IE11" s="105" t="n"/>
      <c r="IF11" s="105" t="n"/>
      <c r="IG11" s="105" t="n"/>
      <c r="IH11" s="105" t="n"/>
      <c r="II11" s="105" t="n"/>
      <c r="IJ11" s="105" t="n"/>
      <c r="IK11" s="105" t="n"/>
      <c r="IL11" s="105" t="n"/>
      <c r="IM11" s="105" t="n"/>
      <c r="IN11" s="105" t="n"/>
      <c r="IO11" s="105" t="n"/>
      <c r="IP11" s="105" t="n"/>
      <c r="IQ11" s="105" t="n"/>
      <c r="IR11" s="105" t="n"/>
      <c r="IS11" s="105" t="n"/>
      <c r="IT11" s="105" t="n"/>
      <c r="IU11" s="105" t="n"/>
      <c r="IV11" s="105" t="n"/>
      <c r="IW11" s="105" t="n"/>
    </row>
    <row customHeight="1" ht="15" r="12" s="342" spans="1:257">
      <c r="A12" s="61" t="n"/>
      <c r="B12" s="105" t="n"/>
      <c r="C12" s="105" t="n"/>
      <c r="D12" s="105" t="n"/>
      <c r="E12" s="105" t="n"/>
      <c r="F12" s="105" t="n"/>
      <c r="G12" s="105" t="n"/>
      <c r="H12" s="105" t="n"/>
      <c r="I12" s="105" t="n"/>
      <c r="J12" s="105" t="n"/>
      <c r="K12" s="105" t="n"/>
      <c r="L12" s="105" t="n"/>
      <c r="M12" s="105" t="n"/>
      <c r="N12" s="105" t="n"/>
      <c r="O12" s="105" t="n"/>
      <c r="P12" s="105" t="n"/>
      <c r="Q12" s="105" t="n"/>
      <c r="R12" s="105" t="n"/>
      <c r="S12" s="105" t="n"/>
      <c r="T12" s="105" t="n"/>
      <c r="U12" s="105" t="n"/>
      <c r="V12" s="105" t="n"/>
      <c r="W12" s="105" t="n"/>
      <c r="X12" s="105" t="n"/>
      <c r="Y12" s="105" t="n"/>
      <c r="Z12" s="105" t="n"/>
      <c r="AA12" s="105" t="n"/>
      <c r="AB12" s="105" t="n"/>
      <c r="AC12" s="105" t="n"/>
      <c r="AD12" s="105" t="n"/>
      <c r="AE12" s="105" t="n"/>
      <c r="AF12" s="105" t="n"/>
      <c r="AG12" s="105" t="n"/>
      <c r="AH12" s="105" t="n"/>
      <c r="AI12" s="105" t="n"/>
      <c r="AJ12" s="105" t="n"/>
      <c r="AK12" s="105" t="n"/>
      <c r="AL12" s="105" t="n"/>
      <c r="AM12" s="105" t="n"/>
      <c r="AN12" s="105" t="n"/>
      <c r="AO12" s="105" t="n"/>
      <c r="AP12" s="105" t="n"/>
      <c r="AQ12" s="105" t="n"/>
      <c r="AR12" s="105" t="n"/>
      <c r="AS12" s="105" t="n"/>
      <c r="AT12" s="105" t="n"/>
      <c r="AU12" s="105" t="n"/>
      <c r="AV12" s="105" t="n"/>
      <c r="AW12" s="105" t="n"/>
      <c r="AX12" s="105" t="n"/>
      <c r="AY12" s="105" t="n"/>
      <c r="AZ12" s="105" t="n"/>
      <c r="BA12" s="105" t="n"/>
      <c r="BB12" s="105" t="n"/>
      <c r="BC12" s="105" t="n"/>
      <c r="BD12" s="105" t="n"/>
      <c r="BE12" s="105" t="n"/>
      <c r="BF12" s="105" t="n"/>
      <c r="BG12" s="105" t="n"/>
      <c r="BH12" s="105" t="n"/>
      <c r="BI12" s="105" t="n"/>
      <c r="BJ12" s="105" t="n"/>
      <c r="BK12" s="105" t="n"/>
      <c r="BL12" s="105" t="n"/>
      <c r="BM12" s="105" t="n"/>
      <c r="BN12" s="105" t="n"/>
      <c r="BO12" s="105" t="n"/>
      <c r="BP12" s="105" t="n"/>
      <c r="BQ12" s="105" t="n"/>
      <c r="BR12" s="105" t="n"/>
      <c r="BS12" s="105" t="n"/>
      <c r="BT12" s="105" t="n"/>
      <c r="BU12" s="105" t="n"/>
      <c r="BV12" s="105" t="n"/>
      <c r="BW12" s="105" t="n"/>
      <c r="BX12" s="105" t="n"/>
      <c r="BY12" s="105" t="n"/>
      <c r="BZ12" s="105" t="n"/>
      <c r="CA12" s="105" t="n"/>
      <c r="CB12" s="105" t="n"/>
      <c r="CC12" s="105" t="n"/>
      <c r="CD12" s="105" t="n"/>
      <c r="CE12" s="105" t="n"/>
      <c r="CF12" s="105" t="n"/>
      <c r="CG12" s="105" t="n"/>
      <c r="CH12" s="105" t="n"/>
      <c r="CI12" s="105" t="n"/>
      <c r="CJ12" s="105" t="n"/>
      <c r="CK12" s="105" t="n"/>
      <c r="CL12" s="105" t="n"/>
      <c r="CM12" s="105" t="n"/>
      <c r="CN12" s="105" t="n"/>
      <c r="CO12" s="105" t="n"/>
      <c r="CP12" s="105" t="n"/>
      <c r="CQ12" s="105" t="n"/>
      <c r="CR12" s="105" t="n"/>
      <c r="CS12" s="105" t="n"/>
      <c r="CT12" s="105" t="n"/>
      <c r="CU12" s="105" t="n"/>
      <c r="CV12" s="105" t="n"/>
      <c r="CW12" s="105" t="n"/>
      <c r="CX12" s="105" t="n"/>
      <c r="CY12" s="105" t="n"/>
      <c r="CZ12" s="105" t="n"/>
      <c r="DA12" s="105" t="n"/>
      <c r="DB12" s="105" t="n"/>
      <c r="DC12" s="105" t="n"/>
      <c r="DD12" s="105" t="n"/>
      <c r="DE12" s="105" t="n"/>
      <c r="DF12" s="105" t="n"/>
      <c r="DG12" s="105" t="n"/>
      <c r="DH12" s="105" t="n"/>
      <c r="DI12" s="105" t="n"/>
      <c r="DJ12" s="105" t="n"/>
      <c r="DK12" s="105" t="n"/>
      <c r="DL12" s="105" t="n"/>
      <c r="DM12" s="105" t="n"/>
      <c r="DN12" s="105" t="n"/>
      <c r="DO12" s="105" t="n"/>
      <c r="DP12" s="105" t="n"/>
      <c r="DQ12" s="105" t="n"/>
      <c r="DR12" s="105" t="n"/>
      <c r="DS12" s="105" t="n"/>
      <c r="DT12" s="105" t="n"/>
      <c r="DU12" s="105" t="n"/>
      <c r="DV12" s="105" t="n"/>
      <c r="DW12" s="105" t="n"/>
      <c r="DX12" s="105" t="n"/>
      <c r="DY12" s="105" t="n"/>
      <c r="DZ12" s="105" t="n"/>
      <c r="EA12" s="105" t="n"/>
      <c r="EB12" s="105" t="n"/>
      <c r="EC12" s="105" t="n"/>
      <c r="ED12" s="105" t="n"/>
      <c r="EE12" s="105" t="n"/>
      <c r="EF12" s="105" t="n"/>
      <c r="EG12" s="105" t="n"/>
      <c r="EH12" s="105" t="n"/>
      <c r="EI12" s="105" t="n"/>
      <c r="EJ12" s="105" t="n"/>
      <c r="EK12" s="105" t="n"/>
      <c r="EL12" s="105" t="n"/>
      <c r="EM12" s="105" t="n"/>
      <c r="EN12" s="105" t="n"/>
      <c r="EO12" s="105" t="n"/>
      <c r="EP12" s="105" t="n"/>
      <c r="EQ12" s="105" t="n"/>
      <c r="ER12" s="105" t="n"/>
      <c r="ES12" s="105" t="n"/>
      <c r="ET12" s="105" t="n"/>
      <c r="EU12" s="105" t="n"/>
      <c r="EV12" s="105" t="n"/>
      <c r="EW12" s="105" t="n"/>
      <c r="EX12" s="105" t="n"/>
      <c r="EY12" s="105" t="n"/>
      <c r="EZ12" s="105" t="n"/>
      <c r="FA12" s="105" t="n"/>
      <c r="FB12" s="105" t="n"/>
      <c r="FC12" s="105" t="n"/>
      <c r="FD12" s="105" t="n"/>
      <c r="FE12" s="105" t="n"/>
      <c r="FF12" s="105" t="n"/>
      <c r="FG12" s="105" t="n"/>
      <c r="FH12" s="105" t="n"/>
      <c r="FI12" s="105" t="n"/>
      <c r="FJ12" s="105" t="n"/>
      <c r="FK12" s="105" t="n"/>
      <c r="FL12" s="105" t="n"/>
      <c r="FM12" s="105" t="n"/>
      <c r="FN12" s="105" t="n"/>
      <c r="FO12" s="105" t="n"/>
      <c r="FP12" s="105" t="n"/>
      <c r="FQ12" s="105" t="n"/>
      <c r="FR12" s="105" t="n"/>
      <c r="FS12" s="105" t="n"/>
      <c r="FT12" s="105" t="n"/>
      <c r="FU12" s="105" t="n"/>
      <c r="FV12" s="105" t="n"/>
      <c r="FW12" s="105" t="n"/>
      <c r="FX12" s="105" t="n"/>
      <c r="FY12" s="105" t="n"/>
      <c r="FZ12" s="105" t="n"/>
      <c r="GA12" s="105" t="n"/>
      <c r="GB12" s="105" t="n"/>
      <c r="GC12" s="105" t="n"/>
      <c r="GD12" s="105" t="n"/>
      <c r="GE12" s="105" t="n"/>
      <c r="GF12" s="105" t="n"/>
      <c r="GG12" s="105" t="n"/>
      <c r="GH12" s="105" t="n"/>
      <c r="GI12" s="105" t="n"/>
      <c r="GJ12" s="105" t="n"/>
      <c r="GK12" s="105" t="n"/>
      <c r="GL12" s="105" t="n"/>
      <c r="GM12" s="105" t="n"/>
      <c r="GN12" s="105" t="n"/>
      <c r="GO12" s="105" t="n"/>
      <c r="GP12" s="105" t="n"/>
      <c r="GQ12" s="105" t="n"/>
      <c r="GR12" s="105" t="n"/>
      <c r="GS12" s="105" t="n"/>
      <c r="GT12" s="105" t="n"/>
      <c r="GU12" s="105" t="n"/>
      <c r="GV12" s="105" t="n"/>
      <c r="GW12" s="105" t="n"/>
      <c r="GX12" s="105" t="n"/>
      <c r="GY12" s="105" t="n"/>
      <c r="GZ12" s="105" t="n"/>
      <c r="HA12" s="105" t="n"/>
      <c r="HB12" s="105" t="n"/>
      <c r="HC12" s="105" t="n"/>
      <c r="HD12" s="105" t="n"/>
      <c r="HE12" s="105" t="n"/>
      <c r="HF12" s="105" t="n"/>
      <c r="HG12" s="105" t="n"/>
      <c r="HH12" s="105" t="n"/>
      <c r="HI12" s="105" t="n"/>
      <c r="HJ12" s="105" t="n"/>
      <c r="HK12" s="105" t="n"/>
      <c r="HL12" s="105" t="n"/>
      <c r="HM12" s="105" t="n"/>
      <c r="HN12" s="105" t="n"/>
      <c r="HO12" s="105" t="n"/>
      <c r="HP12" s="105" t="n"/>
      <c r="HQ12" s="105" t="n"/>
      <c r="HR12" s="105" t="n"/>
      <c r="HS12" s="105" t="n"/>
      <c r="HT12" s="105" t="n"/>
      <c r="HU12" s="105" t="n"/>
      <c r="HV12" s="105" t="n"/>
      <c r="HW12" s="105" t="n"/>
      <c r="HX12" s="105" t="n"/>
      <c r="HY12" s="105" t="n"/>
      <c r="HZ12" s="105" t="n"/>
      <c r="IA12" s="105" t="n"/>
      <c r="IB12" s="105" t="n"/>
      <c r="IC12" s="105" t="n"/>
      <c r="ID12" s="105" t="n"/>
      <c r="IE12" s="105" t="n"/>
      <c r="IF12" s="105" t="n"/>
      <c r="IG12" s="105" t="n"/>
      <c r="IH12" s="105" t="n"/>
      <c r="II12" s="105" t="n"/>
      <c r="IJ12" s="105" t="n"/>
      <c r="IK12" s="105" t="n"/>
      <c r="IL12" s="105" t="n"/>
      <c r="IM12" s="105" t="n"/>
      <c r="IN12" s="105" t="n"/>
      <c r="IO12" s="105" t="n"/>
      <c r="IP12" s="105" t="n"/>
      <c r="IQ12" s="105" t="n"/>
      <c r="IR12" s="105" t="n"/>
      <c r="IS12" s="105" t="n"/>
      <c r="IT12" s="105" t="n"/>
      <c r="IU12" s="105" t="n"/>
      <c r="IV12" s="105" t="n"/>
      <c r="IW12" s="105" t="n"/>
    </row>
    <row customHeight="1" ht="15" r="13" s="342" spans="1:257">
      <c r="A13" s="61" t="n"/>
      <c r="B13" s="105" t="s">
        <v>7</v>
      </c>
      <c r="C13" s="105" t="n"/>
      <c r="D13" s="105" t="n"/>
      <c r="E13" s="105" t="n"/>
      <c r="F13" s="105" t="n"/>
      <c r="G13" s="105" t="n"/>
      <c r="H13" s="105" t="n"/>
      <c r="I13" s="105" t="n"/>
      <c r="J13" s="105" t="n"/>
      <c r="K13" s="105" t="n"/>
      <c r="L13" s="105" t="n"/>
      <c r="M13" s="105" t="n"/>
      <c r="N13" s="105" t="n"/>
      <c r="O13" s="105" t="n"/>
      <c r="P13" s="105" t="n"/>
      <c r="Q13" s="105" t="n"/>
      <c r="R13" s="105" t="n"/>
      <c r="S13" s="105" t="n"/>
      <c r="T13" s="105" t="n"/>
      <c r="U13" s="105" t="n"/>
      <c r="V13" s="105" t="n"/>
      <c r="W13" s="105" t="n"/>
      <c r="X13" s="105" t="n"/>
      <c r="Y13" s="105" t="n"/>
      <c r="Z13" s="105" t="n"/>
      <c r="AA13" s="105" t="n"/>
      <c r="AB13" s="105" t="n"/>
      <c r="AC13" s="105" t="n"/>
      <c r="AD13" s="105" t="n"/>
      <c r="AE13" s="105" t="n"/>
      <c r="AF13" s="105" t="n"/>
      <c r="AG13" s="105" t="n"/>
      <c r="AH13" s="105" t="n"/>
      <c r="AI13" s="105" t="n"/>
      <c r="AJ13" s="105" t="n"/>
      <c r="AK13" s="105" t="n"/>
      <c r="AL13" s="105" t="n"/>
      <c r="AM13" s="105" t="n"/>
      <c r="AN13" s="105" t="n"/>
      <c r="AO13" s="105" t="n"/>
      <c r="AP13" s="105" t="n"/>
      <c r="AQ13" s="105" t="n"/>
      <c r="AR13" s="105" t="n"/>
      <c r="AS13" s="105" t="n"/>
      <c r="AT13" s="105" t="n"/>
      <c r="AU13" s="105" t="n"/>
      <c r="AV13" s="105" t="n"/>
      <c r="AW13" s="105" t="n"/>
      <c r="AX13" s="105" t="n"/>
      <c r="AY13" s="105" t="n"/>
      <c r="AZ13" s="105" t="n"/>
      <c r="BA13" s="105" t="n"/>
      <c r="BB13" s="105" t="n"/>
      <c r="BC13" s="105" t="n"/>
      <c r="BD13" s="105" t="n"/>
      <c r="BE13" s="105" t="n"/>
      <c r="BF13" s="105" t="n"/>
      <c r="BG13" s="105" t="n"/>
      <c r="BH13" s="105" t="n"/>
      <c r="BI13" s="105" t="n"/>
      <c r="BJ13" s="105" t="n"/>
      <c r="BK13" s="105" t="n"/>
      <c r="BL13" s="105" t="n"/>
      <c r="BM13" s="105" t="n"/>
      <c r="BN13" s="105" t="n"/>
      <c r="BO13" s="105" t="n"/>
      <c r="BP13" s="105" t="n"/>
      <c r="BQ13" s="105" t="n"/>
      <c r="BR13" s="105" t="n"/>
      <c r="BS13" s="105" t="n"/>
      <c r="BT13" s="105" t="n"/>
      <c r="BU13" s="105" t="n"/>
      <c r="BV13" s="105" t="n"/>
      <c r="BW13" s="105" t="n"/>
      <c r="BX13" s="105" t="n"/>
      <c r="BY13" s="105" t="n"/>
      <c r="BZ13" s="105" t="n"/>
      <c r="CA13" s="105" t="n"/>
      <c r="CB13" s="105" t="n"/>
      <c r="CC13" s="105" t="n"/>
      <c r="CD13" s="105" t="n"/>
      <c r="CE13" s="105" t="n"/>
      <c r="CF13" s="105" t="n"/>
      <c r="CG13" s="105" t="n"/>
      <c r="CH13" s="105" t="n"/>
      <c r="CI13" s="105" t="n"/>
      <c r="CJ13" s="105" t="n"/>
      <c r="CK13" s="105" t="n"/>
      <c r="CL13" s="105" t="n"/>
      <c r="CM13" s="105" t="n"/>
      <c r="CN13" s="105" t="n"/>
      <c r="CO13" s="105" t="n"/>
      <c r="CP13" s="105" t="n"/>
      <c r="CQ13" s="105" t="n"/>
      <c r="CR13" s="105" t="n"/>
      <c r="CS13" s="105" t="n"/>
      <c r="CT13" s="105" t="n"/>
      <c r="CU13" s="105" t="n"/>
      <c r="CV13" s="105" t="n"/>
      <c r="CW13" s="105" t="n"/>
      <c r="CX13" s="105" t="n"/>
      <c r="CY13" s="105" t="n"/>
      <c r="CZ13" s="105" t="n"/>
      <c r="DA13" s="105" t="n"/>
      <c r="DB13" s="105" t="n"/>
      <c r="DC13" s="105" t="n"/>
      <c r="DD13" s="105" t="n"/>
      <c r="DE13" s="105" t="n"/>
      <c r="DF13" s="105" t="n"/>
      <c r="DG13" s="105" t="n"/>
      <c r="DH13" s="105" t="n"/>
      <c r="DI13" s="105" t="n"/>
      <c r="DJ13" s="105" t="n"/>
      <c r="DK13" s="105" t="n"/>
      <c r="DL13" s="105" t="n"/>
      <c r="DM13" s="105" t="n"/>
      <c r="DN13" s="105" t="n"/>
      <c r="DO13" s="105" t="n"/>
      <c r="DP13" s="105" t="n"/>
      <c r="DQ13" s="105" t="n"/>
      <c r="DR13" s="105" t="n"/>
      <c r="DS13" s="105" t="n"/>
      <c r="DT13" s="105" t="n"/>
      <c r="DU13" s="105" t="n"/>
      <c r="DV13" s="105" t="n"/>
      <c r="DW13" s="105" t="n"/>
      <c r="DX13" s="105" t="n"/>
      <c r="DY13" s="105" t="n"/>
      <c r="DZ13" s="105" t="n"/>
      <c r="EA13" s="105" t="n"/>
      <c r="EB13" s="105" t="n"/>
      <c r="EC13" s="105" t="n"/>
      <c r="ED13" s="105" t="n"/>
      <c r="EE13" s="105" t="n"/>
      <c r="EF13" s="105" t="n"/>
      <c r="EG13" s="105" t="n"/>
      <c r="EH13" s="105" t="n"/>
      <c r="EI13" s="105" t="n"/>
      <c r="EJ13" s="105" t="n"/>
      <c r="EK13" s="105" t="n"/>
      <c r="EL13" s="105" t="n"/>
      <c r="EM13" s="105" t="n"/>
      <c r="EN13" s="105" t="n"/>
      <c r="EO13" s="105" t="n"/>
      <c r="EP13" s="105" t="n"/>
      <c r="EQ13" s="105" t="n"/>
      <c r="ER13" s="105" t="n"/>
      <c r="ES13" s="105" t="n"/>
      <c r="ET13" s="105" t="n"/>
      <c r="EU13" s="105" t="n"/>
      <c r="EV13" s="105" t="n"/>
      <c r="EW13" s="105" t="n"/>
      <c r="EX13" s="105" t="n"/>
      <c r="EY13" s="105" t="n"/>
      <c r="EZ13" s="105" t="n"/>
      <c r="FA13" s="105" t="n"/>
      <c r="FB13" s="105" t="n"/>
      <c r="FC13" s="105" t="n"/>
      <c r="FD13" s="105" t="n"/>
      <c r="FE13" s="105" t="n"/>
      <c r="FF13" s="105" t="n"/>
      <c r="FG13" s="105" t="n"/>
      <c r="FH13" s="105" t="n"/>
      <c r="FI13" s="105" t="n"/>
      <c r="FJ13" s="105" t="n"/>
      <c r="FK13" s="105" t="n"/>
      <c r="FL13" s="105" t="n"/>
      <c r="FM13" s="105" t="n"/>
      <c r="FN13" s="105" t="n"/>
      <c r="FO13" s="105" t="n"/>
      <c r="FP13" s="105" t="n"/>
      <c r="FQ13" s="105" t="n"/>
      <c r="FR13" s="105" t="n"/>
      <c r="FS13" s="105" t="n"/>
      <c r="FT13" s="105" t="n"/>
      <c r="FU13" s="105" t="n"/>
      <c r="FV13" s="105" t="n"/>
      <c r="FW13" s="105" t="n"/>
      <c r="FX13" s="105" t="n"/>
      <c r="FY13" s="105" t="n"/>
      <c r="FZ13" s="105" t="n"/>
      <c r="GA13" s="105" t="n"/>
      <c r="GB13" s="105" t="n"/>
      <c r="GC13" s="105" t="n"/>
      <c r="GD13" s="105" t="n"/>
      <c r="GE13" s="105" t="n"/>
      <c r="GF13" s="105" t="n"/>
      <c r="GG13" s="105" t="n"/>
      <c r="GH13" s="105" t="n"/>
      <c r="GI13" s="105" t="n"/>
      <c r="GJ13" s="105" t="n"/>
      <c r="GK13" s="105" t="n"/>
      <c r="GL13" s="105" t="n"/>
      <c r="GM13" s="105" t="n"/>
      <c r="GN13" s="105" t="n"/>
      <c r="GO13" s="105" t="n"/>
      <c r="GP13" s="105" t="n"/>
      <c r="GQ13" s="105" t="n"/>
      <c r="GR13" s="105" t="n"/>
      <c r="GS13" s="105" t="n"/>
      <c r="GT13" s="105" t="n"/>
      <c r="GU13" s="105" t="n"/>
      <c r="GV13" s="105" t="n"/>
      <c r="GW13" s="105" t="n"/>
      <c r="GX13" s="105" t="n"/>
      <c r="GY13" s="105" t="n"/>
      <c r="GZ13" s="105" t="n"/>
      <c r="HA13" s="105" t="n"/>
      <c r="HB13" s="105" t="n"/>
      <c r="HC13" s="105" t="n"/>
      <c r="HD13" s="105" t="n"/>
      <c r="HE13" s="105" t="n"/>
      <c r="HF13" s="105" t="n"/>
      <c r="HG13" s="105" t="n"/>
      <c r="HH13" s="105" t="n"/>
      <c r="HI13" s="105" t="n"/>
      <c r="HJ13" s="105" t="n"/>
      <c r="HK13" s="105" t="n"/>
      <c r="HL13" s="105" t="n"/>
      <c r="HM13" s="105" t="n"/>
      <c r="HN13" s="105" t="n"/>
      <c r="HO13" s="105" t="n"/>
      <c r="HP13" s="105" t="n"/>
      <c r="HQ13" s="105" t="n"/>
      <c r="HR13" s="105" t="n"/>
      <c r="HS13" s="105" t="n"/>
      <c r="HT13" s="105" t="n"/>
      <c r="HU13" s="105" t="n"/>
      <c r="HV13" s="105" t="n"/>
      <c r="HW13" s="105" t="n"/>
      <c r="HX13" s="105" t="n"/>
      <c r="HY13" s="105" t="n"/>
      <c r="HZ13" s="105" t="n"/>
      <c r="IA13" s="105" t="n"/>
      <c r="IB13" s="105" t="n"/>
      <c r="IC13" s="105" t="n"/>
      <c r="ID13" s="105" t="n"/>
      <c r="IE13" s="105" t="n"/>
      <c r="IF13" s="105" t="n"/>
      <c r="IG13" s="105" t="n"/>
      <c r="IH13" s="105" t="n"/>
      <c r="II13" s="105" t="n"/>
      <c r="IJ13" s="105" t="n"/>
      <c r="IK13" s="105" t="n"/>
      <c r="IL13" s="105" t="n"/>
      <c r="IM13" s="105" t="n"/>
      <c r="IN13" s="105" t="n"/>
      <c r="IO13" s="105" t="n"/>
      <c r="IP13" s="105" t="n"/>
      <c r="IQ13" s="105" t="n"/>
      <c r="IR13" s="105" t="n"/>
      <c r="IS13" s="105" t="n"/>
      <c r="IT13" s="105" t="n"/>
      <c r="IU13" s="105" t="n"/>
      <c r="IV13" s="105" t="n"/>
      <c r="IW13" s="105" t="n"/>
    </row>
    <row customHeight="1" ht="15" r="14" s="342" spans="1:257">
      <c r="A14" s="61" t="n"/>
      <c r="B14" s="211" t="s">
        <v>8</v>
      </c>
      <c r="C14" s="15" t="n"/>
      <c r="D14" s="15" t="n"/>
      <c r="E14" s="15" t="n"/>
      <c r="F14" s="15" t="n"/>
      <c r="G14" s="15" t="n"/>
      <c r="H14" s="15" t="n"/>
      <c r="I14" s="15" t="n"/>
      <c r="J14" s="105" t="n"/>
      <c r="K14" s="105" t="n"/>
      <c r="L14" s="105" t="n"/>
      <c r="M14" s="105" t="n"/>
      <c r="N14" s="105" t="n"/>
      <c r="O14" s="105" t="n"/>
      <c r="P14" s="105" t="n"/>
      <c r="Q14" s="105" t="n"/>
      <c r="R14" s="105" t="n"/>
      <c r="S14" s="105" t="n"/>
      <c r="T14" s="105" t="n"/>
      <c r="U14" s="105" t="n"/>
      <c r="V14" s="105" t="n"/>
      <c r="W14" s="105" t="n"/>
      <c r="X14" s="105" t="n"/>
      <c r="Y14" s="105" t="n"/>
      <c r="Z14" s="105" t="n"/>
      <c r="AA14" s="105" t="n"/>
      <c r="AB14" s="105" t="n"/>
      <c r="AC14" s="105" t="n"/>
      <c r="AD14" s="105" t="n"/>
      <c r="AE14" s="105" t="n"/>
      <c r="AF14" s="105" t="n"/>
      <c r="AG14" s="105" t="n"/>
      <c r="AH14" s="105" t="n"/>
      <c r="AI14" s="105" t="n"/>
      <c r="AJ14" s="105" t="n"/>
      <c r="AK14" s="105" t="n"/>
      <c r="AL14" s="105" t="n"/>
      <c r="AM14" s="105" t="n"/>
      <c r="AN14" s="105" t="n"/>
      <c r="AO14" s="105" t="n"/>
      <c r="AP14" s="105" t="n"/>
      <c r="AQ14" s="105" t="n"/>
      <c r="AR14" s="105" t="n"/>
      <c r="AS14" s="105" t="n"/>
      <c r="AT14" s="105" t="n"/>
      <c r="AU14" s="105" t="n"/>
      <c r="AV14" s="105" t="n"/>
      <c r="AW14" s="105" t="n"/>
      <c r="AX14" s="105" t="n"/>
      <c r="AY14" s="105" t="n"/>
      <c r="AZ14" s="105" t="n"/>
      <c r="BA14" s="105" t="n"/>
      <c r="BB14" s="105" t="n"/>
      <c r="BC14" s="105" t="n"/>
      <c r="BD14" s="105" t="n"/>
      <c r="BE14" s="105" t="n"/>
      <c r="BF14" s="105" t="n"/>
      <c r="BG14" s="105" t="n"/>
      <c r="BH14" s="105" t="n"/>
      <c r="BI14" s="105" t="n"/>
      <c r="BJ14" s="105" t="n"/>
      <c r="BK14" s="105" t="n"/>
      <c r="BL14" s="105" t="n"/>
      <c r="BM14" s="105" t="n"/>
      <c r="BN14" s="105" t="n"/>
      <c r="BO14" s="105" t="n"/>
      <c r="BP14" s="105" t="n"/>
      <c r="BQ14" s="105" t="n"/>
      <c r="BR14" s="105" t="n"/>
      <c r="BS14" s="105" t="n"/>
      <c r="BT14" s="105" t="n"/>
      <c r="BU14" s="105" t="n"/>
      <c r="BV14" s="105" t="n"/>
      <c r="BW14" s="105" t="n"/>
      <c r="BX14" s="105" t="n"/>
      <c r="BY14" s="105" t="n"/>
      <c r="BZ14" s="105" t="n"/>
      <c r="CA14" s="105" t="n"/>
      <c r="CB14" s="105" t="n"/>
      <c r="CC14" s="105" t="n"/>
      <c r="CD14" s="105" t="n"/>
      <c r="CE14" s="105" t="n"/>
      <c r="CF14" s="105" t="n"/>
      <c r="CG14" s="105" t="n"/>
      <c r="CH14" s="105" t="n"/>
      <c r="CI14" s="105" t="n"/>
      <c r="CJ14" s="105" t="n"/>
      <c r="CK14" s="105" t="n"/>
      <c r="CL14" s="105" t="n"/>
      <c r="CM14" s="105" t="n"/>
      <c r="CN14" s="105" t="n"/>
      <c r="CO14" s="105" t="n"/>
      <c r="CP14" s="105" t="n"/>
      <c r="CQ14" s="105" t="n"/>
      <c r="CR14" s="105" t="n"/>
      <c r="CS14" s="105" t="n"/>
      <c r="CT14" s="105" t="n"/>
      <c r="CU14" s="105" t="n"/>
      <c r="CV14" s="105" t="n"/>
      <c r="CW14" s="105" t="n"/>
      <c r="CX14" s="105" t="n"/>
      <c r="CY14" s="105" t="n"/>
      <c r="CZ14" s="105" t="n"/>
      <c r="DA14" s="105" t="n"/>
      <c r="DB14" s="105" t="n"/>
      <c r="DC14" s="105" t="n"/>
      <c r="DD14" s="105" t="n"/>
      <c r="DE14" s="105" t="n"/>
      <c r="DF14" s="105" t="n"/>
      <c r="DG14" s="105" t="n"/>
      <c r="DH14" s="105" t="n"/>
      <c r="DI14" s="105" t="n"/>
      <c r="DJ14" s="105" t="n"/>
      <c r="DK14" s="105" t="n"/>
      <c r="DL14" s="105" t="n"/>
      <c r="DM14" s="105" t="n"/>
      <c r="DN14" s="105" t="n"/>
      <c r="DO14" s="105" t="n"/>
      <c r="DP14" s="105" t="n"/>
      <c r="DQ14" s="105" t="n"/>
      <c r="DR14" s="105" t="n"/>
      <c r="DS14" s="105" t="n"/>
      <c r="DT14" s="105" t="n"/>
      <c r="DU14" s="105" t="n"/>
      <c r="DV14" s="105" t="n"/>
      <c r="DW14" s="105" t="n"/>
      <c r="DX14" s="105" t="n"/>
      <c r="DY14" s="105" t="n"/>
      <c r="DZ14" s="105" t="n"/>
      <c r="EA14" s="105" t="n"/>
      <c r="EB14" s="105" t="n"/>
      <c r="EC14" s="105" t="n"/>
      <c r="ED14" s="105" t="n"/>
      <c r="EE14" s="105" t="n"/>
      <c r="EF14" s="105" t="n"/>
      <c r="EG14" s="105" t="n"/>
      <c r="EH14" s="105" t="n"/>
      <c r="EI14" s="105" t="n"/>
      <c r="EJ14" s="105" t="n"/>
      <c r="EK14" s="105" t="n"/>
      <c r="EL14" s="105" t="n"/>
      <c r="EM14" s="105" t="n"/>
      <c r="EN14" s="105" t="n"/>
      <c r="EO14" s="105" t="n"/>
      <c r="EP14" s="105" t="n"/>
      <c r="EQ14" s="105" t="n"/>
      <c r="ER14" s="105" t="n"/>
      <c r="ES14" s="105" t="n"/>
      <c r="ET14" s="105" t="n"/>
      <c r="EU14" s="105" t="n"/>
      <c r="EV14" s="105" t="n"/>
      <c r="EW14" s="105" t="n"/>
      <c r="EX14" s="105" t="n"/>
      <c r="EY14" s="105" t="n"/>
      <c r="EZ14" s="105" t="n"/>
      <c r="FA14" s="105" t="n"/>
      <c r="FB14" s="105" t="n"/>
      <c r="FC14" s="105" t="n"/>
      <c r="FD14" s="105" t="n"/>
      <c r="FE14" s="105" t="n"/>
      <c r="FF14" s="105" t="n"/>
      <c r="FG14" s="105" t="n"/>
      <c r="FH14" s="105" t="n"/>
      <c r="FI14" s="105" t="n"/>
      <c r="FJ14" s="105" t="n"/>
      <c r="FK14" s="105" t="n"/>
      <c r="FL14" s="105" t="n"/>
      <c r="FM14" s="105" t="n"/>
      <c r="FN14" s="105" t="n"/>
      <c r="FO14" s="105" t="n"/>
      <c r="FP14" s="105" t="n"/>
      <c r="FQ14" s="105" t="n"/>
      <c r="FR14" s="105" t="n"/>
      <c r="FS14" s="105" t="n"/>
      <c r="FT14" s="105" t="n"/>
      <c r="FU14" s="105" t="n"/>
      <c r="FV14" s="105" t="n"/>
      <c r="FW14" s="105" t="n"/>
      <c r="FX14" s="105" t="n"/>
      <c r="FY14" s="105" t="n"/>
      <c r="FZ14" s="105" t="n"/>
      <c r="GA14" s="105" t="n"/>
      <c r="GB14" s="105" t="n"/>
      <c r="GC14" s="105" t="n"/>
      <c r="GD14" s="105" t="n"/>
      <c r="GE14" s="105" t="n"/>
      <c r="GF14" s="105" t="n"/>
      <c r="GG14" s="105" t="n"/>
      <c r="GH14" s="105" t="n"/>
      <c r="GI14" s="105" t="n"/>
      <c r="GJ14" s="105" t="n"/>
      <c r="GK14" s="105" t="n"/>
      <c r="GL14" s="105" t="n"/>
      <c r="GM14" s="105" t="n"/>
      <c r="GN14" s="105" t="n"/>
      <c r="GO14" s="105" t="n"/>
      <c r="GP14" s="105" t="n"/>
      <c r="GQ14" s="105" t="n"/>
      <c r="GR14" s="105" t="n"/>
      <c r="GS14" s="105" t="n"/>
      <c r="GT14" s="105" t="n"/>
      <c r="GU14" s="105" t="n"/>
      <c r="GV14" s="105" t="n"/>
      <c r="GW14" s="105" t="n"/>
      <c r="GX14" s="105" t="n"/>
      <c r="GY14" s="105" t="n"/>
      <c r="GZ14" s="105" t="n"/>
      <c r="HA14" s="105" t="n"/>
      <c r="HB14" s="105" t="n"/>
      <c r="HC14" s="105" t="n"/>
      <c r="HD14" s="105" t="n"/>
      <c r="HE14" s="105" t="n"/>
      <c r="HF14" s="105" t="n"/>
      <c r="HG14" s="105" t="n"/>
      <c r="HH14" s="105" t="n"/>
      <c r="HI14" s="105" t="n"/>
      <c r="HJ14" s="105" t="n"/>
      <c r="HK14" s="105" t="n"/>
      <c r="HL14" s="105" t="n"/>
      <c r="HM14" s="105" t="n"/>
      <c r="HN14" s="105" t="n"/>
      <c r="HO14" s="105" t="n"/>
      <c r="HP14" s="105" t="n"/>
      <c r="HQ14" s="105" t="n"/>
      <c r="HR14" s="105" t="n"/>
      <c r="HS14" s="105" t="n"/>
      <c r="HT14" s="105" t="n"/>
      <c r="HU14" s="105" t="n"/>
      <c r="HV14" s="105" t="n"/>
      <c r="HW14" s="105" t="n"/>
      <c r="HX14" s="105" t="n"/>
      <c r="HY14" s="105" t="n"/>
      <c r="HZ14" s="105" t="n"/>
      <c r="IA14" s="105" t="n"/>
      <c r="IB14" s="105" t="n"/>
      <c r="IC14" s="105" t="n"/>
      <c r="ID14" s="105" t="n"/>
      <c r="IE14" s="105" t="n"/>
      <c r="IF14" s="105" t="n"/>
      <c r="IG14" s="105" t="n"/>
      <c r="IH14" s="105" t="n"/>
      <c r="II14" s="105" t="n"/>
      <c r="IJ14" s="105" t="n"/>
      <c r="IK14" s="105" t="n"/>
      <c r="IL14" s="105" t="n"/>
      <c r="IM14" s="105" t="n"/>
      <c r="IN14" s="105" t="n"/>
      <c r="IO14" s="105" t="n"/>
      <c r="IP14" s="105" t="n"/>
      <c r="IQ14" s="105" t="n"/>
      <c r="IR14" s="105" t="n"/>
      <c r="IS14" s="105" t="n"/>
      <c r="IT14" s="105" t="n"/>
      <c r="IU14" s="105" t="n"/>
      <c r="IV14" s="105" t="n"/>
      <c r="IW14" s="105" t="n"/>
    </row>
    <row customHeight="1" ht="6.75" r="15" s="342" spans="1:257">
      <c r="A15" s="61" t="n"/>
      <c r="B15" s="113" t="n"/>
      <c r="C15" s="105" t="n"/>
      <c r="D15" s="105" t="n"/>
      <c r="E15" s="105" t="n"/>
      <c r="F15" s="105" t="n"/>
      <c r="G15" s="105" t="n"/>
      <c r="H15" s="105" t="n"/>
      <c r="I15" s="105" t="n"/>
      <c r="J15" s="105" t="n"/>
      <c r="K15" s="105" t="n"/>
      <c r="L15" s="105" t="n"/>
      <c r="M15" s="105" t="n"/>
      <c r="N15" s="105" t="n"/>
      <c r="O15" s="105" t="n"/>
      <c r="P15" s="105" t="n"/>
      <c r="Q15" s="105" t="n"/>
      <c r="R15" s="105" t="n"/>
      <c r="S15" s="105" t="n"/>
      <c r="T15" s="105" t="n"/>
      <c r="U15" s="105" t="n"/>
      <c r="V15" s="105" t="n"/>
      <c r="W15" s="105" t="n"/>
      <c r="X15" s="105" t="n"/>
      <c r="Y15" s="105" t="n"/>
      <c r="Z15" s="105" t="n"/>
      <c r="AA15" s="105" t="n"/>
      <c r="AB15" s="105" t="n"/>
      <c r="AC15" s="105" t="n"/>
      <c r="AD15" s="105" t="n"/>
      <c r="AE15" s="105" t="n"/>
      <c r="AF15" s="105" t="n"/>
      <c r="AG15" s="105" t="n"/>
      <c r="AH15" s="105" t="n"/>
      <c r="AI15" s="105" t="n"/>
      <c r="AJ15" s="105" t="n"/>
      <c r="AK15" s="105" t="n"/>
      <c r="AL15" s="105" t="n"/>
      <c r="AM15" s="105" t="n"/>
      <c r="AN15" s="105" t="n"/>
      <c r="AO15" s="105" t="n"/>
      <c r="AP15" s="105" t="n"/>
      <c r="AQ15" s="105" t="n"/>
      <c r="AR15" s="105" t="n"/>
      <c r="AS15" s="105" t="n"/>
      <c r="AT15" s="105" t="n"/>
      <c r="AU15" s="105" t="n"/>
      <c r="AV15" s="105" t="n"/>
      <c r="AW15" s="105" t="n"/>
      <c r="AX15" s="105" t="n"/>
      <c r="AY15" s="105" t="n"/>
      <c r="AZ15" s="105" t="n"/>
      <c r="BA15" s="105" t="n"/>
      <c r="BB15" s="105" t="n"/>
      <c r="BC15" s="105" t="n"/>
      <c r="BD15" s="105" t="n"/>
      <c r="BE15" s="105" t="n"/>
      <c r="BF15" s="105" t="n"/>
      <c r="BG15" s="105" t="n"/>
      <c r="BH15" s="105" t="n"/>
      <c r="BI15" s="105" t="n"/>
      <c r="BJ15" s="105" t="n"/>
      <c r="BK15" s="105" t="n"/>
      <c r="BL15" s="105" t="n"/>
      <c r="BM15" s="105" t="n"/>
      <c r="BN15" s="105" t="n"/>
      <c r="BO15" s="105" t="n"/>
      <c r="BP15" s="105" t="n"/>
      <c r="BQ15" s="105" t="n"/>
      <c r="BR15" s="105" t="n"/>
      <c r="BS15" s="105" t="n"/>
      <c r="BT15" s="105" t="n"/>
      <c r="BU15" s="105" t="n"/>
      <c r="BV15" s="105" t="n"/>
      <c r="BW15" s="105" t="n"/>
      <c r="BX15" s="105" t="n"/>
      <c r="BY15" s="105" t="n"/>
      <c r="BZ15" s="105" t="n"/>
      <c r="CA15" s="105" t="n"/>
      <c r="CB15" s="105" t="n"/>
      <c r="CC15" s="105" t="n"/>
      <c r="CD15" s="105" t="n"/>
      <c r="CE15" s="105" t="n"/>
      <c r="CF15" s="105" t="n"/>
      <c r="CG15" s="105" t="n"/>
      <c r="CH15" s="105" t="n"/>
      <c r="CI15" s="105" t="n"/>
      <c r="CJ15" s="105" t="n"/>
      <c r="CK15" s="105" t="n"/>
      <c r="CL15" s="105" t="n"/>
      <c r="CM15" s="105" t="n"/>
      <c r="CN15" s="105" t="n"/>
      <c r="CO15" s="105" t="n"/>
      <c r="CP15" s="105" t="n"/>
      <c r="CQ15" s="105" t="n"/>
      <c r="CR15" s="105" t="n"/>
      <c r="CS15" s="105" t="n"/>
      <c r="CT15" s="105" t="n"/>
      <c r="CU15" s="105" t="n"/>
      <c r="CV15" s="105" t="n"/>
      <c r="CW15" s="105" t="n"/>
      <c r="CX15" s="105" t="n"/>
      <c r="CY15" s="105" t="n"/>
      <c r="CZ15" s="105" t="n"/>
      <c r="DA15" s="105" t="n"/>
      <c r="DB15" s="105" t="n"/>
      <c r="DC15" s="105" t="n"/>
      <c r="DD15" s="105" t="n"/>
      <c r="DE15" s="105" t="n"/>
      <c r="DF15" s="105" t="n"/>
      <c r="DG15" s="105" t="n"/>
      <c r="DH15" s="105" t="n"/>
      <c r="DI15" s="105" t="n"/>
      <c r="DJ15" s="105" t="n"/>
      <c r="DK15" s="105" t="n"/>
      <c r="DL15" s="105" t="n"/>
      <c r="DM15" s="105" t="n"/>
      <c r="DN15" s="105" t="n"/>
      <c r="DO15" s="105" t="n"/>
      <c r="DP15" s="105" t="n"/>
      <c r="DQ15" s="105" t="n"/>
      <c r="DR15" s="105" t="n"/>
      <c r="DS15" s="105" t="n"/>
      <c r="DT15" s="105" t="n"/>
      <c r="DU15" s="105" t="n"/>
      <c r="DV15" s="105" t="n"/>
      <c r="DW15" s="105" t="n"/>
      <c r="DX15" s="105" t="n"/>
      <c r="DY15" s="105" t="n"/>
      <c r="DZ15" s="105" t="n"/>
      <c r="EA15" s="105" t="n"/>
      <c r="EB15" s="105" t="n"/>
      <c r="EC15" s="105" t="n"/>
      <c r="ED15" s="105" t="n"/>
      <c r="EE15" s="105" t="n"/>
      <c r="EF15" s="105" t="n"/>
      <c r="EG15" s="105" t="n"/>
      <c r="EH15" s="105" t="n"/>
      <c r="EI15" s="105" t="n"/>
      <c r="EJ15" s="105" t="n"/>
      <c r="EK15" s="105" t="n"/>
      <c r="EL15" s="105" t="n"/>
      <c r="EM15" s="105" t="n"/>
      <c r="EN15" s="105" t="n"/>
      <c r="EO15" s="105" t="n"/>
      <c r="EP15" s="105" t="n"/>
      <c r="EQ15" s="105" t="n"/>
      <c r="ER15" s="105" t="n"/>
      <c r="ES15" s="105" t="n"/>
      <c r="ET15" s="105" t="n"/>
      <c r="EU15" s="105" t="n"/>
      <c r="EV15" s="105" t="n"/>
      <c r="EW15" s="105" t="n"/>
      <c r="EX15" s="105" t="n"/>
      <c r="EY15" s="105" t="n"/>
      <c r="EZ15" s="105" t="n"/>
      <c r="FA15" s="105" t="n"/>
      <c r="FB15" s="105" t="n"/>
      <c r="FC15" s="105" t="n"/>
      <c r="FD15" s="105" t="n"/>
      <c r="FE15" s="105" t="n"/>
      <c r="FF15" s="105" t="n"/>
      <c r="FG15" s="105" t="n"/>
      <c r="FH15" s="105" t="n"/>
      <c r="FI15" s="105" t="n"/>
      <c r="FJ15" s="105" t="n"/>
      <c r="FK15" s="105" t="n"/>
      <c r="FL15" s="105" t="n"/>
      <c r="FM15" s="105" t="n"/>
      <c r="FN15" s="105" t="n"/>
      <c r="FO15" s="105" t="n"/>
      <c r="FP15" s="105" t="n"/>
      <c r="FQ15" s="105" t="n"/>
      <c r="FR15" s="105" t="n"/>
      <c r="FS15" s="105" t="n"/>
      <c r="FT15" s="105" t="n"/>
      <c r="FU15" s="105" t="n"/>
      <c r="FV15" s="105" t="n"/>
      <c r="FW15" s="105" t="n"/>
      <c r="FX15" s="105" t="n"/>
      <c r="FY15" s="105" t="n"/>
      <c r="FZ15" s="105" t="n"/>
      <c r="GA15" s="105" t="n"/>
      <c r="GB15" s="105" t="n"/>
      <c r="GC15" s="105" t="n"/>
      <c r="GD15" s="105" t="n"/>
      <c r="GE15" s="105" t="n"/>
      <c r="GF15" s="105" t="n"/>
      <c r="GG15" s="105" t="n"/>
      <c r="GH15" s="105" t="n"/>
      <c r="GI15" s="105" t="n"/>
      <c r="GJ15" s="105" t="n"/>
      <c r="GK15" s="105" t="n"/>
      <c r="GL15" s="105" t="n"/>
      <c r="GM15" s="105" t="n"/>
      <c r="GN15" s="105" t="n"/>
      <c r="GO15" s="105" t="n"/>
      <c r="GP15" s="105" t="n"/>
      <c r="GQ15" s="105" t="n"/>
      <c r="GR15" s="105" t="n"/>
      <c r="GS15" s="105" t="n"/>
      <c r="GT15" s="105" t="n"/>
      <c r="GU15" s="105" t="n"/>
      <c r="GV15" s="105" t="n"/>
      <c r="GW15" s="105" t="n"/>
      <c r="GX15" s="105" t="n"/>
      <c r="GY15" s="105" t="n"/>
      <c r="GZ15" s="105" t="n"/>
      <c r="HA15" s="105" t="n"/>
      <c r="HB15" s="105" t="n"/>
      <c r="HC15" s="105" t="n"/>
      <c r="HD15" s="105" t="n"/>
      <c r="HE15" s="105" t="n"/>
      <c r="HF15" s="105" t="n"/>
      <c r="HG15" s="105" t="n"/>
      <c r="HH15" s="105" t="n"/>
      <c r="HI15" s="105" t="n"/>
      <c r="HJ15" s="105" t="n"/>
      <c r="HK15" s="105" t="n"/>
      <c r="HL15" s="105" t="n"/>
      <c r="HM15" s="105" t="n"/>
      <c r="HN15" s="105" t="n"/>
      <c r="HO15" s="105" t="n"/>
      <c r="HP15" s="105" t="n"/>
      <c r="HQ15" s="105" t="n"/>
      <c r="HR15" s="105" t="n"/>
      <c r="HS15" s="105" t="n"/>
      <c r="HT15" s="105" t="n"/>
      <c r="HU15" s="105" t="n"/>
      <c r="HV15" s="105" t="n"/>
      <c r="HW15" s="105" t="n"/>
      <c r="HX15" s="105" t="n"/>
      <c r="HY15" s="105" t="n"/>
      <c r="HZ15" s="105" t="n"/>
      <c r="IA15" s="105" t="n"/>
      <c r="IB15" s="105" t="n"/>
      <c r="IC15" s="105" t="n"/>
      <c r="ID15" s="105" t="n"/>
      <c r="IE15" s="105" t="n"/>
      <c r="IF15" s="105" t="n"/>
      <c r="IG15" s="105" t="n"/>
      <c r="IH15" s="105" t="n"/>
      <c r="II15" s="105" t="n"/>
      <c r="IJ15" s="105" t="n"/>
      <c r="IK15" s="105" t="n"/>
      <c r="IL15" s="105" t="n"/>
      <c r="IM15" s="105" t="n"/>
      <c r="IN15" s="105" t="n"/>
      <c r="IO15" s="105" t="n"/>
      <c r="IP15" s="105" t="n"/>
      <c r="IQ15" s="105" t="n"/>
      <c r="IR15" s="105" t="n"/>
      <c r="IS15" s="105" t="n"/>
      <c r="IT15" s="105" t="n"/>
      <c r="IU15" s="105" t="n"/>
      <c r="IV15" s="105" t="n"/>
      <c r="IW15" s="105" t="n"/>
    </row>
    <row customHeight="1" ht="15" r="16" s="342" spans="1:257">
      <c r="A16" s="61" t="n"/>
      <c r="B16" s="69">
        <f>"Umlaufende Pfandbriefe und dafür verwendete Deckungswerte"</f>
        <v/>
      </c>
      <c r="C16" s="105" t="n"/>
      <c r="D16" s="105" t="n"/>
      <c r="E16" s="105" t="n"/>
      <c r="F16" s="105" t="n"/>
      <c r="G16" s="105" t="n"/>
      <c r="H16" s="105" t="n"/>
      <c r="I16" s="105" t="n"/>
      <c r="J16" s="105" t="n"/>
      <c r="K16" s="105" t="n"/>
      <c r="L16" s="105" t="n"/>
      <c r="M16" s="105" t="n"/>
      <c r="N16" s="105" t="n"/>
      <c r="O16" s="105" t="n"/>
      <c r="P16" s="105" t="n"/>
      <c r="Q16" s="105" t="n"/>
      <c r="R16" s="105" t="n"/>
      <c r="S16" s="105" t="n"/>
      <c r="T16" s="105" t="n"/>
      <c r="U16" s="105" t="n"/>
      <c r="V16" s="105" t="n"/>
      <c r="W16" s="105" t="n"/>
      <c r="X16" s="105" t="n"/>
      <c r="Y16" s="105" t="n"/>
      <c r="Z16" s="105" t="n"/>
      <c r="AA16" s="105" t="n"/>
      <c r="AB16" s="105" t="n"/>
      <c r="AC16" s="105" t="n"/>
      <c r="AD16" s="105" t="n"/>
      <c r="AE16" s="105" t="n"/>
      <c r="AF16" s="105" t="n"/>
      <c r="AG16" s="105" t="n"/>
      <c r="AH16" s="105" t="n"/>
      <c r="AI16" s="105" t="n"/>
      <c r="AJ16" s="105" t="n"/>
      <c r="AK16" s="105" t="n"/>
      <c r="AL16" s="105" t="n"/>
      <c r="AM16" s="105" t="n"/>
      <c r="AN16" s="105" t="n"/>
      <c r="AO16" s="105" t="n"/>
      <c r="AP16" s="105" t="n"/>
      <c r="AQ16" s="105" t="n"/>
      <c r="AR16" s="105" t="n"/>
      <c r="AS16" s="105" t="n"/>
      <c r="AT16" s="105" t="n"/>
      <c r="AU16" s="105" t="n"/>
      <c r="AV16" s="105" t="n"/>
      <c r="AW16" s="105" t="n"/>
      <c r="AX16" s="105" t="n"/>
      <c r="AY16" s="105" t="n"/>
      <c r="AZ16" s="105" t="n"/>
      <c r="BA16" s="105" t="n"/>
      <c r="BB16" s="105" t="n"/>
      <c r="BC16" s="105" t="n"/>
      <c r="BD16" s="105" t="n"/>
      <c r="BE16" s="105" t="n"/>
      <c r="BF16" s="105" t="n"/>
      <c r="BG16" s="105" t="n"/>
      <c r="BH16" s="105" t="n"/>
      <c r="BI16" s="105" t="n"/>
      <c r="BJ16" s="105" t="n"/>
      <c r="BK16" s="105" t="n"/>
      <c r="BL16" s="105" t="n"/>
      <c r="BM16" s="105" t="n"/>
      <c r="BN16" s="105" t="n"/>
      <c r="BO16" s="105" t="n"/>
      <c r="BP16" s="105" t="n"/>
      <c r="BQ16" s="105" t="n"/>
      <c r="BR16" s="105" t="n"/>
      <c r="BS16" s="105" t="n"/>
      <c r="BT16" s="105" t="n"/>
      <c r="BU16" s="105" t="n"/>
      <c r="BV16" s="105" t="n"/>
      <c r="BW16" s="105" t="n"/>
      <c r="BX16" s="105" t="n"/>
      <c r="BY16" s="105" t="n"/>
      <c r="BZ16" s="105" t="n"/>
      <c r="CA16" s="105" t="n"/>
      <c r="CB16" s="105" t="n"/>
      <c r="CC16" s="105" t="n"/>
      <c r="CD16" s="105" t="n"/>
      <c r="CE16" s="105" t="n"/>
      <c r="CF16" s="105" t="n"/>
      <c r="CG16" s="105" t="n"/>
      <c r="CH16" s="105" t="n"/>
      <c r="CI16" s="105" t="n"/>
      <c r="CJ16" s="105" t="n"/>
      <c r="CK16" s="105" t="n"/>
      <c r="CL16" s="105" t="n"/>
      <c r="CM16" s="105" t="n"/>
      <c r="CN16" s="105" t="n"/>
      <c r="CO16" s="105" t="n"/>
      <c r="CP16" s="105" t="n"/>
      <c r="CQ16" s="105" t="n"/>
      <c r="CR16" s="105" t="n"/>
      <c r="CS16" s="105" t="n"/>
      <c r="CT16" s="105" t="n"/>
      <c r="CU16" s="105" t="n"/>
      <c r="CV16" s="105" t="n"/>
      <c r="CW16" s="105" t="n"/>
      <c r="CX16" s="105" t="n"/>
      <c r="CY16" s="105" t="n"/>
      <c r="CZ16" s="105" t="n"/>
      <c r="DA16" s="105" t="n"/>
      <c r="DB16" s="105" t="n"/>
      <c r="DC16" s="105" t="n"/>
      <c r="DD16" s="105" t="n"/>
      <c r="DE16" s="105" t="n"/>
      <c r="DF16" s="105" t="n"/>
      <c r="DG16" s="105" t="n"/>
      <c r="DH16" s="105" t="n"/>
      <c r="DI16" s="105" t="n"/>
      <c r="DJ16" s="105" t="n"/>
      <c r="DK16" s="105" t="n"/>
      <c r="DL16" s="105" t="n"/>
      <c r="DM16" s="105" t="n"/>
      <c r="DN16" s="105" t="n"/>
      <c r="DO16" s="105" t="n"/>
      <c r="DP16" s="105" t="n"/>
      <c r="DQ16" s="105" t="n"/>
      <c r="DR16" s="105" t="n"/>
      <c r="DS16" s="105" t="n"/>
      <c r="DT16" s="105" t="n"/>
      <c r="DU16" s="105" t="n"/>
      <c r="DV16" s="105" t="n"/>
      <c r="DW16" s="105" t="n"/>
      <c r="DX16" s="105" t="n"/>
      <c r="DY16" s="105" t="n"/>
      <c r="DZ16" s="105" t="n"/>
      <c r="EA16" s="105" t="n"/>
      <c r="EB16" s="105" t="n"/>
      <c r="EC16" s="105" t="n"/>
      <c r="ED16" s="105" t="n"/>
      <c r="EE16" s="105" t="n"/>
      <c r="EF16" s="105" t="n"/>
      <c r="EG16" s="105" t="n"/>
      <c r="EH16" s="105" t="n"/>
      <c r="EI16" s="105" t="n"/>
      <c r="EJ16" s="105" t="n"/>
      <c r="EK16" s="105" t="n"/>
      <c r="EL16" s="105" t="n"/>
      <c r="EM16" s="105" t="n"/>
      <c r="EN16" s="105" t="n"/>
      <c r="EO16" s="105" t="n"/>
      <c r="EP16" s="105" t="n"/>
      <c r="EQ16" s="105" t="n"/>
      <c r="ER16" s="105" t="n"/>
      <c r="ES16" s="105" t="n"/>
      <c r="ET16" s="105" t="n"/>
      <c r="EU16" s="105" t="n"/>
      <c r="EV16" s="105" t="n"/>
      <c r="EW16" s="105" t="n"/>
      <c r="EX16" s="105" t="n"/>
      <c r="EY16" s="105" t="n"/>
      <c r="EZ16" s="105" t="n"/>
      <c r="FA16" s="105" t="n"/>
      <c r="FB16" s="105" t="n"/>
      <c r="FC16" s="105" t="n"/>
      <c r="FD16" s="105" t="n"/>
      <c r="FE16" s="105" t="n"/>
      <c r="FF16" s="105" t="n"/>
      <c r="FG16" s="105" t="n"/>
      <c r="FH16" s="105" t="n"/>
      <c r="FI16" s="105" t="n"/>
      <c r="FJ16" s="105" t="n"/>
      <c r="FK16" s="105" t="n"/>
      <c r="FL16" s="105" t="n"/>
      <c r="FM16" s="105" t="n"/>
      <c r="FN16" s="105" t="n"/>
      <c r="FO16" s="105" t="n"/>
      <c r="FP16" s="105" t="n"/>
      <c r="FQ16" s="105" t="n"/>
      <c r="FR16" s="105" t="n"/>
      <c r="FS16" s="105" t="n"/>
      <c r="FT16" s="105" t="n"/>
      <c r="FU16" s="105" t="n"/>
      <c r="FV16" s="105" t="n"/>
      <c r="FW16" s="105" t="n"/>
      <c r="FX16" s="105" t="n"/>
      <c r="FY16" s="105" t="n"/>
      <c r="FZ16" s="105" t="n"/>
      <c r="GA16" s="105" t="n"/>
      <c r="GB16" s="105" t="n"/>
      <c r="GC16" s="105" t="n"/>
      <c r="GD16" s="105" t="n"/>
      <c r="GE16" s="105" t="n"/>
      <c r="GF16" s="105" t="n"/>
      <c r="GG16" s="105" t="n"/>
      <c r="GH16" s="105" t="n"/>
      <c r="GI16" s="105" t="n"/>
      <c r="GJ16" s="105" t="n"/>
      <c r="GK16" s="105" t="n"/>
      <c r="GL16" s="105" t="n"/>
      <c r="GM16" s="105" t="n"/>
      <c r="GN16" s="105" t="n"/>
      <c r="GO16" s="105" t="n"/>
      <c r="GP16" s="105" t="n"/>
      <c r="GQ16" s="105" t="n"/>
      <c r="GR16" s="105" t="n"/>
      <c r="GS16" s="105" t="n"/>
      <c r="GT16" s="105" t="n"/>
      <c r="GU16" s="105" t="n"/>
      <c r="GV16" s="105" t="n"/>
      <c r="GW16" s="105" t="n"/>
      <c r="GX16" s="105" t="n"/>
      <c r="GY16" s="105" t="n"/>
      <c r="GZ16" s="105" t="n"/>
      <c r="HA16" s="105" t="n"/>
      <c r="HB16" s="105" t="n"/>
      <c r="HC16" s="105" t="n"/>
      <c r="HD16" s="105" t="n"/>
      <c r="HE16" s="105" t="n"/>
      <c r="HF16" s="105" t="n"/>
      <c r="HG16" s="105" t="n"/>
      <c r="HH16" s="105" t="n"/>
      <c r="HI16" s="105" t="n"/>
      <c r="HJ16" s="105" t="n"/>
      <c r="HK16" s="105" t="n"/>
      <c r="HL16" s="105" t="n"/>
      <c r="HM16" s="105" t="n"/>
      <c r="HN16" s="105" t="n"/>
      <c r="HO16" s="105" t="n"/>
      <c r="HP16" s="105" t="n"/>
      <c r="HQ16" s="105" t="n"/>
      <c r="HR16" s="105" t="n"/>
      <c r="HS16" s="105" t="n"/>
      <c r="HT16" s="105" t="n"/>
      <c r="HU16" s="105" t="n"/>
      <c r="HV16" s="105" t="n"/>
      <c r="HW16" s="105" t="n"/>
      <c r="HX16" s="105" t="n"/>
      <c r="HY16" s="105" t="n"/>
      <c r="HZ16" s="105" t="n"/>
      <c r="IA16" s="105" t="n"/>
      <c r="IB16" s="105" t="n"/>
      <c r="IC16" s="105" t="n"/>
      <c r="ID16" s="105" t="n"/>
      <c r="IE16" s="105" t="n"/>
      <c r="IF16" s="105" t="n"/>
      <c r="IG16" s="105" t="n"/>
      <c r="IH16" s="105" t="n"/>
      <c r="II16" s="105" t="n"/>
      <c r="IJ16" s="105" t="n"/>
      <c r="IK16" s="105" t="n"/>
      <c r="IL16" s="105" t="n"/>
      <c r="IM16" s="105" t="n"/>
      <c r="IN16" s="105" t="n"/>
      <c r="IO16" s="105" t="n"/>
      <c r="IP16" s="105" t="n"/>
      <c r="IQ16" s="105" t="n"/>
      <c r="IR16" s="105" t="n"/>
      <c r="IS16" s="105" t="n"/>
      <c r="IT16" s="105" t="n"/>
      <c r="IU16" s="105" t="n"/>
      <c r="IV16" s="105" t="n"/>
      <c r="IW16" s="105" t="n"/>
    </row>
    <row customHeight="1" ht="15" r="17" s="342" spans="1:257">
      <c r="A17" s="61" t="n"/>
      <c r="B17" s="69">
        <f>UebInstitutQuartal</f>
        <v/>
      </c>
      <c r="C17" s="105" t="n"/>
      <c r="D17" s="105" t="n"/>
      <c r="E17" s="105" t="n"/>
      <c r="F17" s="105" t="n"/>
      <c r="G17" s="105" t="n"/>
      <c r="H17" s="105" t="n"/>
      <c r="I17" s="105" t="n"/>
      <c r="J17" s="105" t="n"/>
      <c r="K17" s="105" t="n"/>
      <c r="L17" s="105" t="n"/>
      <c r="M17" s="105" t="n"/>
      <c r="N17" s="105" t="n"/>
      <c r="O17" s="105" t="n"/>
      <c r="P17" s="105" t="n"/>
      <c r="Q17" s="105" t="n"/>
      <c r="R17" s="105" t="n"/>
      <c r="S17" s="105" t="n"/>
      <c r="T17" s="105" t="n"/>
      <c r="U17" s="105" t="n"/>
      <c r="V17" s="105" t="n"/>
      <c r="W17" s="105" t="n"/>
      <c r="X17" s="105" t="n"/>
      <c r="Y17" s="105" t="n"/>
      <c r="Z17" s="105" t="n"/>
      <c r="AA17" s="105" t="n"/>
      <c r="AB17" s="105" t="n"/>
      <c r="AC17" s="105" t="n"/>
      <c r="AD17" s="105" t="n"/>
      <c r="AE17" s="105" t="n"/>
      <c r="AF17" s="105" t="n"/>
      <c r="AG17" s="105" t="n"/>
      <c r="AH17" s="105" t="n"/>
      <c r="AI17" s="105" t="n"/>
      <c r="AJ17" s="105" t="n"/>
      <c r="AK17" s="105" t="n"/>
      <c r="AL17" s="105" t="n"/>
      <c r="AM17" s="105" t="n"/>
      <c r="AN17" s="105" t="n"/>
      <c r="AO17" s="105" t="n"/>
      <c r="AP17" s="105" t="n"/>
      <c r="AQ17" s="105" t="n"/>
      <c r="AR17" s="105" t="n"/>
      <c r="AS17" s="105" t="n"/>
      <c r="AT17" s="105" t="n"/>
      <c r="AU17" s="105" t="n"/>
      <c r="AV17" s="105" t="n"/>
      <c r="AW17" s="105" t="n"/>
      <c r="AX17" s="105" t="n"/>
      <c r="AY17" s="105" t="n"/>
      <c r="AZ17" s="105" t="n"/>
      <c r="BA17" s="105" t="n"/>
      <c r="BB17" s="105" t="n"/>
      <c r="BC17" s="105" t="n"/>
      <c r="BD17" s="105" t="n"/>
      <c r="BE17" s="105" t="n"/>
      <c r="BF17" s="105" t="n"/>
      <c r="BG17" s="105" t="n"/>
      <c r="BH17" s="105" t="n"/>
      <c r="BI17" s="105" t="n"/>
      <c r="BJ17" s="105" t="n"/>
      <c r="BK17" s="105" t="n"/>
      <c r="BL17" s="105" t="n"/>
      <c r="BM17" s="105" t="n"/>
      <c r="BN17" s="105" t="n"/>
      <c r="BO17" s="105" t="n"/>
      <c r="BP17" s="105" t="n"/>
      <c r="BQ17" s="105" t="n"/>
      <c r="BR17" s="105" t="n"/>
      <c r="BS17" s="105" t="n"/>
      <c r="BT17" s="105" t="n"/>
      <c r="BU17" s="105" t="n"/>
      <c r="BV17" s="105" t="n"/>
      <c r="BW17" s="105" t="n"/>
      <c r="BX17" s="105" t="n"/>
      <c r="BY17" s="105" t="n"/>
      <c r="BZ17" s="105" t="n"/>
      <c r="CA17" s="105" t="n"/>
      <c r="CB17" s="105" t="n"/>
      <c r="CC17" s="105" t="n"/>
      <c r="CD17" s="105" t="n"/>
      <c r="CE17" s="105" t="n"/>
      <c r="CF17" s="105" t="n"/>
      <c r="CG17" s="105" t="n"/>
      <c r="CH17" s="105" t="n"/>
      <c r="CI17" s="105" t="n"/>
      <c r="CJ17" s="105" t="n"/>
      <c r="CK17" s="105" t="n"/>
      <c r="CL17" s="105" t="n"/>
      <c r="CM17" s="105" t="n"/>
      <c r="CN17" s="105" t="n"/>
      <c r="CO17" s="105" t="n"/>
      <c r="CP17" s="105" t="n"/>
      <c r="CQ17" s="105" t="n"/>
      <c r="CR17" s="105" t="n"/>
      <c r="CS17" s="105" t="n"/>
      <c r="CT17" s="105" t="n"/>
      <c r="CU17" s="105" t="n"/>
      <c r="CV17" s="105" t="n"/>
      <c r="CW17" s="105" t="n"/>
      <c r="CX17" s="105" t="n"/>
      <c r="CY17" s="105" t="n"/>
      <c r="CZ17" s="105" t="n"/>
      <c r="DA17" s="105" t="n"/>
      <c r="DB17" s="105" t="n"/>
      <c r="DC17" s="105" t="n"/>
      <c r="DD17" s="105" t="n"/>
      <c r="DE17" s="105" t="n"/>
      <c r="DF17" s="105" t="n"/>
      <c r="DG17" s="105" t="n"/>
      <c r="DH17" s="105" t="n"/>
      <c r="DI17" s="105" t="n"/>
      <c r="DJ17" s="105" t="n"/>
      <c r="DK17" s="105" t="n"/>
      <c r="DL17" s="105" t="n"/>
      <c r="DM17" s="105" t="n"/>
      <c r="DN17" s="105" t="n"/>
      <c r="DO17" s="105" t="n"/>
      <c r="DP17" s="105" t="n"/>
      <c r="DQ17" s="105" t="n"/>
      <c r="DR17" s="105" t="n"/>
      <c r="DS17" s="105" t="n"/>
      <c r="DT17" s="105" t="n"/>
      <c r="DU17" s="105" t="n"/>
      <c r="DV17" s="105" t="n"/>
      <c r="DW17" s="105" t="n"/>
      <c r="DX17" s="105" t="n"/>
      <c r="DY17" s="105" t="n"/>
      <c r="DZ17" s="105" t="n"/>
      <c r="EA17" s="105" t="n"/>
      <c r="EB17" s="105" t="n"/>
      <c r="EC17" s="105" t="n"/>
      <c r="ED17" s="105" t="n"/>
      <c r="EE17" s="105" t="n"/>
      <c r="EF17" s="105" t="n"/>
      <c r="EG17" s="105" t="n"/>
      <c r="EH17" s="105" t="n"/>
      <c r="EI17" s="105" t="n"/>
      <c r="EJ17" s="105" t="n"/>
      <c r="EK17" s="105" t="n"/>
      <c r="EL17" s="105" t="n"/>
      <c r="EM17" s="105" t="n"/>
      <c r="EN17" s="105" t="n"/>
      <c r="EO17" s="105" t="n"/>
      <c r="EP17" s="105" t="n"/>
      <c r="EQ17" s="105" t="n"/>
      <c r="ER17" s="105" t="n"/>
      <c r="ES17" s="105" t="n"/>
      <c r="ET17" s="105" t="n"/>
      <c r="EU17" s="105" t="n"/>
      <c r="EV17" s="105" t="n"/>
      <c r="EW17" s="105" t="n"/>
      <c r="EX17" s="105" t="n"/>
      <c r="EY17" s="105" t="n"/>
      <c r="EZ17" s="105" t="n"/>
      <c r="FA17" s="105" t="n"/>
      <c r="FB17" s="105" t="n"/>
      <c r="FC17" s="105" t="n"/>
      <c r="FD17" s="105" t="n"/>
      <c r="FE17" s="105" t="n"/>
      <c r="FF17" s="105" t="n"/>
      <c r="FG17" s="105" t="n"/>
      <c r="FH17" s="105" t="n"/>
      <c r="FI17" s="105" t="n"/>
      <c r="FJ17" s="105" t="n"/>
      <c r="FK17" s="105" t="n"/>
      <c r="FL17" s="105" t="n"/>
      <c r="FM17" s="105" t="n"/>
      <c r="FN17" s="105" t="n"/>
      <c r="FO17" s="105" t="n"/>
      <c r="FP17" s="105" t="n"/>
      <c r="FQ17" s="105" t="n"/>
      <c r="FR17" s="105" t="n"/>
      <c r="FS17" s="105" t="n"/>
      <c r="FT17" s="105" t="n"/>
      <c r="FU17" s="105" t="n"/>
      <c r="FV17" s="105" t="n"/>
      <c r="FW17" s="105" t="n"/>
      <c r="FX17" s="105" t="n"/>
      <c r="FY17" s="105" t="n"/>
      <c r="FZ17" s="105" t="n"/>
      <c r="GA17" s="105" t="n"/>
      <c r="GB17" s="105" t="n"/>
      <c r="GC17" s="105" t="n"/>
      <c r="GD17" s="105" t="n"/>
      <c r="GE17" s="105" t="n"/>
      <c r="GF17" s="105" t="n"/>
      <c r="GG17" s="105" t="n"/>
      <c r="GH17" s="105" t="n"/>
      <c r="GI17" s="105" t="n"/>
      <c r="GJ17" s="105" t="n"/>
      <c r="GK17" s="105" t="n"/>
      <c r="GL17" s="105" t="n"/>
      <c r="GM17" s="105" t="n"/>
      <c r="GN17" s="105" t="n"/>
      <c r="GO17" s="105" t="n"/>
      <c r="GP17" s="105" t="n"/>
      <c r="GQ17" s="105" t="n"/>
      <c r="GR17" s="105" t="n"/>
      <c r="GS17" s="105" t="n"/>
      <c r="GT17" s="105" t="n"/>
      <c r="GU17" s="105" t="n"/>
      <c r="GV17" s="105" t="n"/>
      <c r="GW17" s="105" t="n"/>
      <c r="GX17" s="105" t="n"/>
      <c r="GY17" s="105" t="n"/>
      <c r="GZ17" s="105" t="n"/>
      <c r="HA17" s="105" t="n"/>
      <c r="HB17" s="105" t="n"/>
      <c r="HC17" s="105" t="n"/>
      <c r="HD17" s="105" t="n"/>
      <c r="HE17" s="105" t="n"/>
      <c r="HF17" s="105" t="n"/>
      <c r="HG17" s="105" t="n"/>
      <c r="HH17" s="105" t="n"/>
      <c r="HI17" s="105" t="n"/>
      <c r="HJ17" s="105" t="n"/>
      <c r="HK17" s="105" t="n"/>
      <c r="HL17" s="105" t="n"/>
      <c r="HM17" s="105" t="n"/>
      <c r="HN17" s="105" t="n"/>
      <c r="HO17" s="105" t="n"/>
      <c r="HP17" s="105" t="n"/>
      <c r="HQ17" s="105" t="n"/>
      <c r="HR17" s="105" t="n"/>
      <c r="HS17" s="105" t="n"/>
      <c r="HT17" s="105" t="n"/>
      <c r="HU17" s="105" t="n"/>
      <c r="HV17" s="105" t="n"/>
      <c r="HW17" s="105" t="n"/>
      <c r="HX17" s="105" t="n"/>
      <c r="HY17" s="105" t="n"/>
      <c r="HZ17" s="105" t="n"/>
      <c r="IA17" s="105" t="n"/>
      <c r="IB17" s="105" t="n"/>
      <c r="IC17" s="105" t="n"/>
      <c r="ID17" s="105" t="n"/>
      <c r="IE17" s="105" t="n"/>
      <c r="IF17" s="105" t="n"/>
      <c r="IG17" s="105" t="n"/>
      <c r="IH17" s="105" t="n"/>
      <c r="II17" s="105" t="n"/>
      <c r="IJ17" s="105" t="n"/>
      <c r="IK17" s="105" t="n"/>
      <c r="IL17" s="105" t="n"/>
      <c r="IM17" s="105" t="n"/>
      <c r="IN17" s="105" t="n"/>
      <c r="IO17" s="105" t="n"/>
      <c r="IP17" s="105" t="n"/>
      <c r="IQ17" s="105" t="n"/>
      <c r="IR17" s="105" t="n"/>
      <c r="IS17" s="105" t="n"/>
      <c r="IT17" s="105" t="n"/>
      <c r="IU17" s="105" t="n"/>
      <c r="IV17" s="105" t="n"/>
      <c r="IW17" s="105" t="n"/>
    </row>
    <row customHeight="1" ht="21" r="18" s="342" spans="1:257">
      <c r="A18" s="61" t="n"/>
      <c r="B18" s="105" t="n"/>
      <c r="C18" s="105" t="n"/>
      <c r="D18" s="105" t="n"/>
      <c r="E18" s="105" t="n"/>
      <c r="F18" s="105" t="n"/>
      <c r="G18" s="105" t="n"/>
      <c r="H18" s="105" t="n"/>
      <c r="I18" s="105" t="n"/>
      <c r="J18" s="105" t="n"/>
      <c r="K18" s="105" t="n"/>
      <c r="L18" s="105" t="n"/>
      <c r="M18" s="105" t="n"/>
      <c r="N18" s="105" t="n"/>
      <c r="O18" s="105" t="n"/>
      <c r="P18" s="105" t="n"/>
      <c r="Q18" s="105" t="n"/>
      <c r="R18" s="105" t="n"/>
      <c r="S18" s="105" t="n"/>
      <c r="T18" s="105" t="n"/>
      <c r="U18" s="105" t="n"/>
      <c r="V18" s="105" t="n"/>
      <c r="W18" s="105" t="n"/>
      <c r="X18" s="105" t="n"/>
      <c r="Y18" s="105" t="n"/>
      <c r="Z18" s="105" t="n"/>
      <c r="AA18" s="105" t="n"/>
      <c r="AB18" s="105" t="n"/>
      <c r="AC18" s="105" t="n"/>
      <c r="AD18" s="105" t="n"/>
      <c r="AE18" s="105" t="n"/>
      <c r="AF18" s="105" t="n"/>
      <c r="AG18" s="105" t="n"/>
      <c r="AH18" s="105" t="n"/>
      <c r="AI18" s="105" t="n"/>
      <c r="AJ18" s="105" t="n"/>
      <c r="AK18" s="105" t="n"/>
      <c r="AL18" s="105" t="n"/>
      <c r="AM18" s="105" t="n"/>
      <c r="AN18" s="105" t="n"/>
      <c r="AO18" s="105" t="n"/>
      <c r="AP18" s="105" t="n"/>
      <c r="AQ18" s="105" t="n"/>
      <c r="AR18" s="105" t="n"/>
      <c r="AS18" s="105" t="n"/>
      <c r="AT18" s="105" t="n"/>
      <c r="AU18" s="105" t="n"/>
      <c r="AV18" s="105" t="n"/>
      <c r="AW18" s="105" t="n"/>
      <c r="AX18" s="105" t="n"/>
      <c r="AY18" s="105" t="n"/>
      <c r="AZ18" s="105" t="n"/>
      <c r="BA18" s="105" t="n"/>
      <c r="BB18" s="105" t="n"/>
      <c r="BC18" s="105" t="n"/>
      <c r="BD18" s="105" t="n"/>
      <c r="BE18" s="105" t="n"/>
      <c r="BF18" s="105" t="n"/>
      <c r="BG18" s="105" t="n"/>
      <c r="BH18" s="105" t="n"/>
      <c r="BI18" s="105" t="n"/>
      <c r="BJ18" s="105" t="n"/>
      <c r="BK18" s="105" t="n"/>
      <c r="BL18" s="105" t="n"/>
      <c r="BM18" s="105" t="n"/>
      <c r="BN18" s="105" t="n"/>
      <c r="BO18" s="105" t="n"/>
      <c r="BP18" s="105" t="n"/>
      <c r="BQ18" s="105" t="n"/>
      <c r="BR18" s="105" t="n"/>
      <c r="BS18" s="105" t="n"/>
      <c r="BT18" s="105" t="n"/>
      <c r="BU18" s="105" t="n"/>
      <c r="BV18" s="105" t="n"/>
      <c r="BW18" s="105" t="n"/>
      <c r="BX18" s="105" t="n"/>
      <c r="BY18" s="105" t="n"/>
      <c r="BZ18" s="105" t="n"/>
      <c r="CA18" s="105" t="n"/>
      <c r="CB18" s="105" t="n"/>
      <c r="CC18" s="105" t="n"/>
      <c r="CD18" s="105" t="n"/>
      <c r="CE18" s="105" t="n"/>
      <c r="CF18" s="105" t="n"/>
      <c r="CG18" s="105" t="n"/>
      <c r="CH18" s="105" t="n"/>
      <c r="CI18" s="105" t="n"/>
      <c r="CJ18" s="105" t="n"/>
      <c r="CK18" s="105" t="n"/>
      <c r="CL18" s="105" t="n"/>
      <c r="CM18" s="105" t="n"/>
      <c r="CN18" s="105" t="n"/>
      <c r="CO18" s="105" t="n"/>
      <c r="CP18" s="105" t="n"/>
      <c r="CQ18" s="105" t="n"/>
      <c r="CR18" s="105" t="n"/>
      <c r="CS18" s="105" t="n"/>
      <c r="CT18" s="105" t="n"/>
      <c r="CU18" s="105" t="n"/>
      <c r="CV18" s="105" t="n"/>
      <c r="CW18" s="105" t="n"/>
      <c r="CX18" s="105" t="n"/>
      <c r="CY18" s="105" t="n"/>
      <c r="CZ18" s="105" t="n"/>
      <c r="DA18" s="105" t="n"/>
      <c r="DB18" s="105" t="n"/>
      <c r="DC18" s="105" t="n"/>
      <c r="DD18" s="105" t="n"/>
      <c r="DE18" s="105" t="n"/>
      <c r="DF18" s="105" t="n"/>
      <c r="DG18" s="105" t="n"/>
      <c r="DH18" s="105" t="n"/>
      <c r="DI18" s="105" t="n"/>
      <c r="DJ18" s="105" t="n"/>
      <c r="DK18" s="105" t="n"/>
      <c r="DL18" s="105" t="n"/>
      <c r="DM18" s="105" t="n"/>
      <c r="DN18" s="105" t="n"/>
      <c r="DO18" s="105" t="n"/>
      <c r="DP18" s="105" t="n"/>
      <c r="DQ18" s="105" t="n"/>
      <c r="DR18" s="105" t="n"/>
      <c r="DS18" s="105" t="n"/>
      <c r="DT18" s="105" t="n"/>
      <c r="DU18" s="105" t="n"/>
      <c r="DV18" s="105" t="n"/>
      <c r="DW18" s="105" t="n"/>
      <c r="DX18" s="105" t="n"/>
      <c r="DY18" s="105" t="n"/>
      <c r="DZ18" s="105" t="n"/>
      <c r="EA18" s="105" t="n"/>
      <c r="EB18" s="105" t="n"/>
      <c r="EC18" s="105" t="n"/>
      <c r="ED18" s="105" t="n"/>
      <c r="EE18" s="105" t="n"/>
      <c r="EF18" s="105" t="n"/>
      <c r="EG18" s="105" t="n"/>
      <c r="EH18" s="105" t="n"/>
      <c r="EI18" s="105" t="n"/>
      <c r="EJ18" s="105" t="n"/>
      <c r="EK18" s="105" t="n"/>
      <c r="EL18" s="105" t="n"/>
      <c r="EM18" s="105" t="n"/>
      <c r="EN18" s="105" t="n"/>
      <c r="EO18" s="105" t="n"/>
      <c r="EP18" s="105" t="n"/>
      <c r="EQ18" s="105" t="n"/>
      <c r="ER18" s="105" t="n"/>
      <c r="ES18" s="105" t="n"/>
      <c r="ET18" s="105" t="n"/>
      <c r="EU18" s="105" t="n"/>
      <c r="EV18" s="105" t="n"/>
      <c r="EW18" s="105" t="n"/>
      <c r="EX18" s="105" t="n"/>
      <c r="EY18" s="105" t="n"/>
      <c r="EZ18" s="105" t="n"/>
      <c r="FA18" s="105" t="n"/>
      <c r="FB18" s="105" t="n"/>
      <c r="FC18" s="105" t="n"/>
      <c r="FD18" s="105" t="n"/>
      <c r="FE18" s="105" t="n"/>
      <c r="FF18" s="105" t="n"/>
      <c r="FG18" s="105" t="n"/>
      <c r="FH18" s="105" t="n"/>
      <c r="FI18" s="105" t="n"/>
      <c r="FJ18" s="105" t="n"/>
      <c r="FK18" s="105" t="n"/>
      <c r="FL18" s="105" t="n"/>
      <c r="FM18" s="105" t="n"/>
      <c r="FN18" s="105" t="n"/>
      <c r="FO18" s="105" t="n"/>
      <c r="FP18" s="105" t="n"/>
      <c r="FQ18" s="105" t="n"/>
      <c r="FR18" s="105" t="n"/>
      <c r="FS18" s="105" t="n"/>
      <c r="FT18" s="105" t="n"/>
      <c r="FU18" s="105" t="n"/>
      <c r="FV18" s="105" t="n"/>
      <c r="FW18" s="105" t="n"/>
      <c r="FX18" s="105" t="n"/>
      <c r="FY18" s="105" t="n"/>
      <c r="FZ18" s="105" t="n"/>
      <c r="GA18" s="105" t="n"/>
      <c r="GB18" s="105" t="n"/>
      <c r="GC18" s="105" t="n"/>
      <c r="GD18" s="105" t="n"/>
      <c r="GE18" s="105" t="n"/>
      <c r="GF18" s="105" t="n"/>
      <c r="GG18" s="105" t="n"/>
      <c r="GH18" s="105" t="n"/>
      <c r="GI18" s="105" t="n"/>
      <c r="GJ18" s="105" t="n"/>
      <c r="GK18" s="105" t="n"/>
      <c r="GL18" s="105" t="n"/>
      <c r="GM18" s="105" t="n"/>
      <c r="GN18" s="105" t="n"/>
      <c r="GO18" s="105" t="n"/>
      <c r="GP18" s="105" t="n"/>
      <c r="GQ18" s="105" t="n"/>
      <c r="GR18" s="105" t="n"/>
      <c r="GS18" s="105" t="n"/>
      <c r="GT18" s="105" t="n"/>
      <c r="GU18" s="105" t="n"/>
      <c r="GV18" s="105" t="n"/>
      <c r="GW18" s="105" t="n"/>
      <c r="GX18" s="105" t="n"/>
      <c r="GY18" s="105" t="n"/>
      <c r="GZ18" s="105" t="n"/>
      <c r="HA18" s="105" t="n"/>
      <c r="HB18" s="105" t="n"/>
      <c r="HC18" s="105" t="n"/>
      <c r="HD18" s="105" t="n"/>
      <c r="HE18" s="105" t="n"/>
      <c r="HF18" s="105" t="n"/>
      <c r="HG18" s="105" t="n"/>
      <c r="HH18" s="105" t="n"/>
      <c r="HI18" s="105" t="n"/>
      <c r="HJ18" s="105" t="n"/>
      <c r="HK18" s="105" t="n"/>
      <c r="HL18" s="105" t="n"/>
      <c r="HM18" s="105" t="n"/>
      <c r="HN18" s="105" t="n"/>
      <c r="HO18" s="105" t="n"/>
      <c r="HP18" s="105" t="n"/>
      <c r="HQ18" s="105" t="n"/>
      <c r="HR18" s="105" t="n"/>
      <c r="HS18" s="105" t="n"/>
      <c r="HT18" s="105" t="n"/>
      <c r="HU18" s="105" t="n"/>
      <c r="HV18" s="105" t="n"/>
      <c r="HW18" s="105" t="n"/>
      <c r="HX18" s="105" t="n"/>
      <c r="HY18" s="105" t="n"/>
      <c r="HZ18" s="105" t="n"/>
      <c r="IA18" s="105" t="n"/>
      <c r="IB18" s="105" t="n"/>
      <c r="IC18" s="105" t="n"/>
      <c r="ID18" s="105" t="n"/>
      <c r="IE18" s="105" t="n"/>
      <c r="IF18" s="105" t="n"/>
      <c r="IG18" s="105" t="n"/>
      <c r="IH18" s="105" t="n"/>
      <c r="II18" s="105" t="n"/>
      <c r="IJ18" s="105" t="n"/>
      <c r="IK18" s="105" t="n"/>
      <c r="IL18" s="105" t="n"/>
      <c r="IM18" s="105" t="n"/>
      <c r="IN18" s="105" t="n"/>
      <c r="IO18" s="105" t="n"/>
      <c r="IP18" s="105" t="n"/>
      <c r="IQ18" s="105" t="n"/>
      <c r="IR18" s="105" t="n"/>
      <c r="IS18" s="105" t="n"/>
      <c r="IT18" s="105" t="n"/>
      <c r="IU18" s="105" t="n"/>
      <c r="IV18" s="105" t="n"/>
      <c r="IW18" s="105" t="n"/>
    </row>
    <row customFormat="1" customHeight="1" ht="13.9" r="19" s="23" spans="1:257">
      <c r="A19" s="18" t="n">
        <v>0</v>
      </c>
      <c r="B19" s="19" t="s">
        <v>9</v>
      </c>
      <c r="C19" s="19" t="n"/>
      <c r="D19" s="20" t="s">
        <v>10</v>
      </c>
      <c r="F19" s="20" t="s">
        <v>11</v>
      </c>
      <c r="H19" s="21" t="s">
        <v>12</v>
      </c>
      <c r="J19" s="105" t="n"/>
      <c r="L19" s="105" t="n"/>
    </row>
    <row customFormat="1" customHeight="1" ht="15" r="20" s="23" spans="1:257">
      <c r="A20" s="18" t="n">
        <v>0</v>
      </c>
      <c r="B20" s="25" t="s">
        <v>13</v>
      </c>
      <c r="C20" s="26" t="n"/>
      <c r="D20" s="27">
        <f>AktQuartKurz&amp;" "&amp;AktJahr</f>
        <v/>
      </c>
      <c r="E20" s="28">
        <f>AktQuartKurz&amp;" "&amp;(AktJahr-1)</f>
        <v/>
      </c>
      <c r="F20" s="29">
        <f>D20</f>
        <v/>
      </c>
      <c r="G20" s="28">
        <f>E20</f>
        <v/>
      </c>
      <c r="H20" s="29">
        <f>D20</f>
        <v/>
      </c>
      <c r="I20" s="28">
        <f>E20</f>
        <v/>
      </c>
      <c r="J20" s="105" t="n"/>
      <c r="L20" s="105" t="n"/>
    </row>
    <row customHeight="1" ht="15" r="21" s="342" spans="1:257">
      <c r="A21" s="18" t="n">
        <v>0</v>
      </c>
      <c r="B21" s="86" t="s">
        <v>14</v>
      </c>
      <c r="C21" s="47">
        <f>"("&amp;Einheit_Waehrung&amp;")"</f>
        <v/>
      </c>
      <c r="D21" s="32" t="n">
        <v>3173.6</v>
      </c>
      <c r="E21" s="33" t="n">
        <v>3260.4</v>
      </c>
      <c r="F21" s="32" t="n">
        <v>3508.9</v>
      </c>
      <c r="G21" s="33" t="n">
        <v>3658.4</v>
      </c>
      <c r="H21" s="32" t="n">
        <v>3007.2</v>
      </c>
      <c r="I21" s="33" t="n">
        <v>3855.1</v>
      </c>
      <c r="J21" s="105" t="n"/>
      <c r="K21" s="105" t="n"/>
      <c r="L21" s="105" t="n"/>
      <c r="M21" s="105" t="n"/>
      <c r="N21" s="105" t="n"/>
      <c r="O21" s="105" t="n"/>
      <c r="P21" s="105" t="n"/>
      <c r="Q21" s="105" t="n"/>
      <c r="R21" s="105" t="n"/>
      <c r="S21" s="105" t="n"/>
      <c r="T21" s="105" t="n"/>
      <c r="U21" s="105" t="n"/>
      <c r="V21" s="105" t="n"/>
      <c r="W21" s="105" t="n"/>
      <c r="X21" s="105" t="n"/>
      <c r="Y21" s="105" t="n"/>
      <c r="Z21" s="105" t="n"/>
      <c r="AA21" s="105" t="n"/>
      <c r="AB21" s="105" t="n"/>
      <c r="AC21" s="105" t="n"/>
      <c r="AD21" s="105" t="n"/>
      <c r="AE21" s="105" t="n"/>
      <c r="AF21" s="105" t="n"/>
      <c r="AG21" s="105" t="n"/>
      <c r="AH21" s="105" t="n"/>
      <c r="AI21" s="105" t="n"/>
      <c r="AJ21" s="105" t="n"/>
      <c r="AK21" s="105" t="n"/>
      <c r="AL21" s="105" t="n"/>
      <c r="AM21" s="105" t="n"/>
      <c r="AN21" s="105" t="n"/>
      <c r="AO21" s="105" t="n"/>
      <c r="AP21" s="105" t="n"/>
      <c r="AQ21" s="105" t="n"/>
      <c r="AR21" s="105" t="n"/>
      <c r="AS21" s="105" t="n"/>
      <c r="AT21" s="105" t="n"/>
      <c r="AU21" s="105" t="n"/>
      <c r="AV21" s="105" t="n"/>
      <c r="AW21" s="105" t="n"/>
      <c r="AX21" s="105" t="n"/>
      <c r="AY21" s="105" t="n"/>
      <c r="AZ21" s="105" t="n"/>
      <c r="BA21" s="105" t="n"/>
      <c r="BB21" s="105" t="n"/>
      <c r="BC21" s="105" t="n"/>
      <c r="BD21" s="105" t="n"/>
      <c r="BE21" s="105" t="n"/>
      <c r="BF21" s="105" t="n"/>
      <c r="BG21" s="105" t="n"/>
      <c r="BH21" s="105" t="n"/>
      <c r="BI21" s="105" t="n"/>
      <c r="BJ21" s="105" t="n"/>
      <c r="BK21" s="105" t="n"/>
      <c r="BL21" s="105" t="n"/>
      <c r="BM21" s="105" t="n"/>
      <c r="BN21" s="105" t="n"/>
      <c r="BO21" s="105" t="n"/>
      <c r="BP21" s="105" t="n"/>
      <c r="BQ21" s="105" t="n"/>
      <c r="BR21" s="105" t="n"/>
      <c r="BS21" s="105" t="n"/>
      <c r="BT21" s="105" t="n"/>
      <c r="BU21" s="105" t="n"/>
      <c r="BV21" s="105" t="n"/>
      <c r="BW21" s="105" t="n"/>
      <c r="BX21" s="105" t="n"/>
      <c r="BY21" s="105" t="n"/>
      <c r="BZ21" s="105" t="n"/>
      <c r="CA21" s="105" t="n"/>
      <c r="CB21" s="105" t="n"/>
      <c r="CC21" s="105" t="n"/>
      <c r="CD21" s="105" t="n"/>
      <c r="CE21" s="105" t="n"/>
      <c r="CF21" s="105" t="n"/>
      <c r="CG21" s="105" t="n"/>
      <c r="CH21" s="105" t="n"/>
      <c r="CI21" s="105" t="n"/>
      <c r="CJ21" s="105" t="n"/>
      <c r="CK21" s="105" t="n"/>
      <c r="CL21" s="105" t="n"/>
      <c r="CM21" s="105" t="n"/>
      <c r="CN21" s="105" t="n"/>
      <c r="CO21" s="105" t="n"/>
      <c r="CP21" s="105" t="n"/>
      <c r="CQ21" s="105" t="n"/>
      <c r="CR21" s="105" t="n"/>
      <c r="CS21" s="105" t="n"/>
      <c r="CT21" s="105" t="n"/>
      <c r="CU21" s="105" t="n"/>
      <c r="CV21" s="105" t="n"/>
      <c r="CW21" s="105" t="n"/>
      <c r="CX21" s="105" t="n"/>
      <c r="CY21" s="105" t="n"/>
      <c r="CZ21" s="105" t="n"/>
      <c r="DA21" s="105" t="n"/>
      <c r="DB21" s="105" t="n"/>
      <c r="DC21" s="105" t="n"/>
      <c r="DD21" s="105" t="n"/>
      <c r="DE21" s="105" t="n"/>
      <c r="DF21" s="105" t="n"/>
      <c r="DG21" s="105" t="n"/>
      <c r="DH21" s="105" t="n"/>
      <c r="DI21" s="105" t="n"/>
      <c r="DJ21" s="105" t="n"/>
      <c r="DK21" s="105" t="n"/>
      <c r="DL21" s="105" t="n"/>
      <c r="DM21" s="105" t="n"/>
      <c r="DN21" s="105" t="n"/>
      <c r="DO21" s="105" t="n"/>
      <c r="DP21" s="105" t="n"/>
      <c r="DQ21" s="105" t="n"/>
      <c r="DR21" s="105" t="n"/>
      <c r="DS21" s="105" t="n"/>
      <c r="DT21" s="105" t="n"/>
      <c r="DU21" s="105" t="n"/>
      <c r="DV21" s="105" t="n"/>
      <c r="DW21" s="105" t="n"/>
      <c r="DX21" s="105" t="n"/>
      <c r="DY21" s="105" t="n"/>
      <c r="DZ21" s="105" t="n"/>
      <c r="EA21" s="105" t="n"/>
      <c r="EB21" s="105" t="n"/>
      <c r="EC21" s="105" t="n"/>
      <c r="ED21" s="105" t="n"/>
      <c r="EE21" s="105" t="n"/>
      <c r="EF21" s="105" t="n"/>
      <c r="EG21" s="105" t="n"/>
      <c r="EH21" s="105" t="n"/>
      <c r="EI21" s="105" t="n"/>
      <c r="EJ21" s="105" t="n"/>
      <c r="EK21" s="105" t="n"/>
      <c r="EL21" s="105" t="n"/>
      <c r="EM21" s="105" t="n"/>
      <c r="EN21" s="105" t="n"/>
      <c r="EO21" s="105" t="n"/>
      <c r="EP21" s="105" t="n"/>
      <c r="EQ21" s="105" t="n"/>
      <c r="ER21" s="105" t="n"/>
      <c r="ES21" s="105" t="n"/>
      <c r="ET21" s="105" t="n"/>
      <c r="EU21" s="105" t="n"/>
      <c r="EV21" s="105" t="n"/>
      <c r="EW21" s="105" t="n"/>
      <c r="EX21" s="105" t="n"/>
      <c r="EY21" s="105" t="n"/>
      <c r="EZ21" s="105" t="n"/>
      <c r="FA21" s="105" t="n"/>
      <c r="FB21" s="105" t="n"/>
      <c r="FC21" s="105" t="n"/>
      <c r="FD21" s="105" t="n"/>
      <c r="FE21" s="105" t="n"/>
      <c r="FF21" s="105" t="n"/>
      <c r="FG21" s="105" t="n"/>
      <c r="FH21" s="105" t="n"/>
      <c r="FI21" s="105" t="n"/>
      <c r="FJ21" s="105" t="n"/>
      <c r="FK21" s="105" t="n"/>
      <c r="FL21" s="105" t="n"/>
      <c r="FM21" s="105" t="n"/>
      <c r="FN21" s="105" t="n"/>
      <c r="FO21" s="105" t="n"/>
      <c r="FP21" s="105" t="n"/>
      <c r="FQ21" s="105" t="n"/>
      <c r="FR21" s="105" t="n"/>
      <c r="FS21" s="105" t="n"/>
      <c r="FT21" s="105" t="n"/>
      <c r="FU21" s="105" t="n"/>
      <c r="FV21" s="105" t="n"/>
      <c r="FW21" s="105" t="n"/>
      <c r="FX21" s="105" t="n"/>
      <c r="FY21" s="105" t="n"/>
      <c r="FZ21" s="105" t="n"/>
      <c r="GA21" s="105" t="n"/>
      <c r="GB21" s="105" t="n"/>
      <c r="GC21" s="105" t="n"/>
      <c r="GD21" s="105" t="n"/>
      <c r="GE21" s="105" t="n"/>
      <c r="GF21" s="105" t="n"/>
      <c r="GG21" s="105" t="n"/>
      <c r="GH21" s="105" t="n"/>
      <c r="GI21" s="105" t="n"/>
      <c r="GJ21" s="105" t="n"/>
      <c r="GK21" s="105" t="n"/>
      <c r="GL21" s="105" t="n"/>
      <c r="GM21" s="105" t="n"/>
      <c r="GN21" s="105" t="n"/>
      <c r="GO21" s="105" t="n"/>
      <c r="GP21" s="105" t="n"/>
      <c r="GQ21" s="105" t="n"/>
      <c r="GR21" s="105" t="n"/>
      <c r="GS21" s="105" t="n"/>
      <c r="GT21" s="105" t="n"/>
      <c r="GU21" s="105" t="n"/>
      <c r="GV21" s="105" t="n"/>
      <c r="GW21" s="105" t="n"/>
      <c r="GX21" s="105" t="n"/>
      <c r="GY21" s="105" t="n"/>
      <c r="GZ21" s="105" t="n"/>
      <c r="HA21" s="105" t="n"/>
      <c r="HB21" s="105" t="n"/>
      <c r="HC21" s="105" t="n"/>
      <c r="HD21" s="105" t="n"/>
      <c r="HE21" s="105" t="n"/>
      <c r="HF21" s="105" t="n"/>
      <c r="HG21" s="105" t="n"/>
      <c r="HH21" s="105" t="n"/>
      <c r="HI21" s="105" t="n"/>
      <c r="HJ21" s="105" t="n"/>
      <c r="HK21" s="105" t="n"/>
      <c r="HL21" s="105" t="n"/>
      <c r="HM21" s="105" t="n"/>
      <c r="HN21" s="105" t="n"/>
      <c r="HO21" s="105" t="n"/>
      <c r="HP21" s="105" t="n"/>
      <c r="HQ21" s="105" t="n"/>
      <c r="HR21" s="105" t="n"/>
      <c r="HS21" s="105" t="n"/>
      <c r="HT21" s="105" t="n"/>
      <c r="HU21" s="105" t="n"/>
      <c r="HV21" s="105" t="n"/>
      <c r="HW21" s="105" t="n"/>
      <c r="HX21" s="105" t="n"/>
      <c r="HY21" s="105" t="n"/>
      <c r="HZ21" s="105" t="n"/>
      <c r="IA21" s="105" t="n"/>
      <c r="IB21" s="105" t="n"/>
      <c r="IC21" s="105" t="n"/>
      <c r="ID21" s="105" t="n"/>
      <c r="IE21" s="105" t="n"/>
      <c r="IF21" s="105" t="n"/>
      <c r="IG21" s="105" t="n"/>
      <c r="IH21" s="105" t="n"/>
      <c r="II21" s="105" t="n"/>
      <c r="IJ21" s="105" t="n"/>
      <c r="IK21" s="105" t="n"/>
      <c r="IL21" s="105" t="n"/>
      <c r="IM21" s="105" t="n"/>
      <c r="IN21" s="105" t="n"/>
      <c r="IO21" s="105" t="n"/>
      <c r="IP21" s="105" t="n"/>
      <c r="IQ21" s="105" t="n"/>
      <c r="IR21" s="105" t="n"/>
      <c r="IS21" s="105" t="n"/>
      <c r="IT21" s="105" t="n"/>
      <c r="IU21" s="105" t="n"/>
      <c r="IV21" s="105" t="n"/>
      <c r="IW21" s="105" t="n"/>
    </row>
    <row customHeight="1" ht="15" r="22" s="342" spans="1:257">
      <c r="A22" s="18" t="n">
        <v>0</v>
      </c>
      <c r="B22" s="34" t="s">
        <v>15</v>
      </c>
      <c r="C22" s="35">
        <f>C21</f>
        <v/>
      </c>
      <c r="D22" s="36" t="n">
        <v>0</v>
      </c>
      <c r="E22" s="37" t="n">
        <v>0</v>
      </c>
      <c r="F22" s="36" t="n">
        <v>0</v>
      </c>
      <c r="G22" s="37" t="n">
        <v>0</v>
      </c>
      <c r="H22" s="36" t="n">
        <v>0</v>
      </c>
      <c r="I22" s="37" t="n">
        <v>0</v>
      </c>
      <c r="J22" s="105" t="n"/>
      <c r="K22" s="105" t="n"/>
      <c r="L22" s="105" t="n"/>
      <c r="M22" s="105" t="n"/>
      <c r="N22" s="105" t="n"/>
      <c r="O22" s="105" t="n"/>
      <c r="P22" s="105" t="n"/>
      <c r="Q22" s="105" t="n"/>
      <c r="R22" s="105" t="n"/>
      <c r="S22" s="105" t="n"/>
      <c r="T22" s="105" t="n"/>
      <c r="U22" s="105" t="n"/>
      <c r="V22" s="105" t="n"/>
      <c r="W22" s="105" t="n"/>
      <c r="X22" s="105" t="n"/>
      <c r="Y22" s="105" t="n"/>
      <c r="Z22" s="105" t="n"/>
      <c r="AA22" s="105" t="n"/>
      <c r="AB22" s="105" t="n"/>
      <c r="AC22" s="105" t="n"/>
      <c r="AD22" s="105" t="n"/>
      <c r="AE22" s="105" t="n"/>
      <c r="AF22" s="105" t="n"/>
      <c r="AG22" s="105" t="n"/>
      <c r="AH22" s="105" t="n"/>
      <c r="AI22" s="105" t="n"/>
      <c r="AJ22" s="105" t="n"/>
      <c r="AK22" s="105" t="n"/>
      <c r="AL22" s="105" t="n"/>
      <c r="AM22" s="105" t="n"/>
      <c r="AN22" s="105" t="n"/>
      <c r="AO22" s="105" t="n"/>
      <c r="AP22" s="105" t="n"/>
      <c r="AQ22" s="105" t="n"/>
      <c r="AR22" s="105" t="n"/>
      <c r="AS22" s="105" t="n"/>
      <c r="AT22" s="105" t="n"/>
      <c r="AU22" s="105" t="n"/>
      <c r="AV22" s="105" t="n"/>
      <c r="AW22" s="105" t="n"/>
      <c r="AX22" s="105" t="n"/>
      <c r="AY22" s="105" t="n"/>
      <c r="AZ22" s="105" t="n"/>
      <c r="BA22" s="105" t="n"/>
      <c r="BB22" s="105" t="n"/>
      <c r="BC22" s="105" t="n"/>
      <c r="BD22" s="105" t="n"/>
      <c r="BE22" s="105" t="n"/>
      <c r="BF22" s="105" t="n"/>
      <c r="BG22" s="105" t="n"/>
      <c r="BH22" s="105" t="n"/>
      <c r="BI22" s="105" t="n"/>
      <c r="BJ22" s="105" t="n"/>
      <c r="BK22" s="105" t="n"/>
      <c r="BL22" s="105" t="n"/>
      <c r="BM22" s="105" t="n"/>
      <c r="BN22" s="105" t="n"/>
      <c r="BO22" s="105" t="n"/>
      <c r="BP22" s="105" t="n"/>
      <c r="BQ22" s="105" t="n"/>
      <c r="BR22" s="105" t="n"/>
      <c r="BS22" s="105" t="n"/>
      <c r="BT22" s="105" t="n"/>
      <c r="BU22" s="105" t="n"/>
      <c r="BV22" s="105" t="n"/>
      <c r="BW22" s="105" t="n"/>
      <c r="BX22" s="105" t="n"/>
      <c r="BY22" s="105" t="n"/>
      <c r="BZ22" s="105" t="n"/>
      <c r="CA22" s="105" t="n"/>
      <c r="CB22" s="105" t="n"/>
      <c r="CC22" s="105" t="n"/>
      <c r="CD22" s="105" t="n"/>
      <c r="CE22" s="105" t="n"/>
      <c r="CF22" s="105" t="n"/>
      <c r="CG22" s="105" t="n"/>
      <c r="CH22" s="105" t="n"/>
      <c r="CI22" s="105" t="n"/>
      <c r="CJ22" s="105" t="n"/>
      <c r="CK22" s="105" t="n"/>
      <c r="CL22" s="105" t="n"/>
      <c r="CM22" s="105" t="n"/>
      <c r="CN22" s="105" t="n"/>
      <c r="CO22" s="105" t="n"/>
      <c r="CP22" s="105" t="n"/>
      <c r="CQ22" s="105" t="n"/>
      <c r="CR22" s="105" t="n"/>
      <c r="CS22" s="105" t="n"/>
      <c r="CT22" s="105" t="n"/>
      <c r="CU22" s="105" t="n"/>
      <c r="CV22" s="105" t="n"/>
      <c r="CW22" s="105" t="n"/>
      <c r="CX22" s="105" t="n"/>
      <c r="CY22" s="105" t="n"/>
      <c r="CZ22" s="105" t="n"/>
      <c r="DA22" s="105" t="n"/>
      <c r="DB22" s="105" t="n"/>
      <c r="DC22" s="105" t="n"/>
      <c r="DD22" s="105" t="n"/>
      <c r="DE22" s="105" t="n"/>
      <c r="DF22" s="105" t="n"/>
      <c r="DG22" s="105" t="n"/>
      <c r="DH22" s="105" t="n"/>
      <c r="DI22" s="105" t="n"/>
      <c r="DJ22" s="105" t="n"/>
      <c r="DK22" s="105" t="n"/>
      <c r="DL22" s="105" t="n"/>
      <c r="DM22" s="105" t="n"/>
      <c r="DN22" s="105" t="n"/>
      <c r="DO22" s="105" t="n"/>
      <c r="DP22" s="105" t="n"/>
      <c r="DQ22" s="105" t="n"/>
      <c r="DR22" s="105" t="n"/>
      <c r="DS22" s="105" t="n"/>
      <c r="DT22" s="105" t="n"/>
      <c r="DU22" s="105" t="n"/>
      <c r="DV22" s="105" t="n"/>
      <c r="DW22" s="105" t="n"/>
      <c r="DX22" s="105" t="n"/>
      <c r="DY22" s="105" t="n"/>
      <c r="DZ22" s="105" t="n"/>
      <c r="EA22" s="105" t="n"/>
      <c r="EB22" s="105" t="n"/>
      <c r="EC22" s="105" t="n"/>
      <c r="ED22" s="105" t="n"/>
      <c r="EE22" s="105" t="n"/>
      <c r="EF22" s="105" t="n"/>
      <c r="EG22" s="105" t="n"/>
      <c r="EH22" s="105" t="n"/>
      <c r="EI22" s="105" t="n"/>
      <c r="EJ22" s="105" t="n"/>
      <c r="EK22" s="105" t="n"/>
      <c r="EL22" s="105" t="n"/>
      <c r="EM22" s="105" t="n"/>
      <c r="EN22" s="105" t="n"/>
      <c r="EO22" s="105" t="n"/>
      <c r="EP22" s="105" t="n"/>
      <c r="EQ22" s="105" t="n"/>
      <c r="ER22" s="105" t="n"/>
      <c r="ES22" s="105" t="n"/>
      <c r="ET22" s="105" t="n"/>
      <c r="EU22" s="105" t="n"/>
      <c r="EV22" s="105" t="n"/>
      <c r="EW22" s="105" t="n"/>
      <c r="EX22" s="105" t="n"/>
      <c r="EY22" s="105" t="n"/>
      <c r="EZ22" s="105" t="n"/>
      <c r="FA22" s="105" t="n"/>
      <c r="FB22" s="105" t="n"/>
      <c r="FC22" s="105" t="n"/>
      <c r="FD22" s="105" t="n"/>
      <c r="FE22" s="105" t="n"/>
      <c r="FF22" s="105" t="n"/>
      <c r="FG22" s="105" t="n"/>
      <c r="FH22" s="105" t="n"/>
      <c r="FI22" s="105" t="n"/>
      <c r="FJ22" s="105" t="n"/>
      <c r="FK22" s="105" t="n"/>
      <c r="FL22" s="105" t="n"/>
      <c r="FM22" s="105" t="n"/>
      <c r="FN22" s="105" t="n"/>
      <c r="FO22" s="105" t="n"/>
      <c r="FP22" s="105" t="n"/>
      <c r="FQ22" s="105" t="n"/>
      <c r="FR22" s="105" t="n"/>
      <c r="FS22" s="105" t="n"/>
      <c r="FT22" s="105" t="n"/>
      <c r="FU22" s="105" t="n"/>
      <c r="FV22" s="105" t="n"/>
      <c r="FW22" s="105" t="n"/>
      <c r="FX22" s="105" t="n"/>
      <c r="FY22" s="105" t="n"/>
      <c r="FZ22" s="105" t="n"/>
      <c r="GA22" s="105" t="n"/>
      <c r="GB22" s="105" t="n"/>
      <c r="GC22" s="105" t="n"/>
      <c r="GD22" s="105" t="n"/>
      <c r="GE22" s="105" t="n"/>
      <c r="GF22" s="105" t="n"/>
      <c r="GG22" s="105" t="n"/>
      <c r="GH22" s="105" t="n"/>
      <c r="GI22" s="105" t="n"/>
      <c r="GJ22" s="105" t="n"/>
      <c r="GK22" s="105" t="n"/>
      <c r="GL22" s="105" t="n"/>
      <c r="GM22" s="105" t="n"/>
      <c r="GN22" s="105" t="n"/>
      <c r="GO22" s="105" t="n"/>
      <c r="GP22" s="105" t="n"/>
      <c r="GQ22" s="105" t="n"/>
      <c r="GR22" s="105" t="n"/>
      <c r="GS22" s="105" t="n"/>
      <c r="GT22" s="105" t="n"/>
      <c r="GU22" s="105" t="n"/>
      <c r="GV22" s="105" t="n"/>
      <c r="GW22" s="105" t="n"/>
      <c r="GX22" s="105" t="n"/>
      <c r="GY22" s="105" t="n"/>
      <c r="GZ22" s="105" t="n"/>
      <c r="HA22" s="105" t="n"/>
      <c r="HB22" s="105" t="n"/>
      <c r="HC22" s="105" t="n"/>
      <c r="HD22" s="105" t="n"/>
      <c r="HE22" s="105" t="n"/>
      <c r="HF22" s="105" t="n"/>
      <c r="HG22" s="105" t="n"/>
      <c r="HH22" s="105" t="n"/>
      <c r="HI22" s="105" t="n"/>
      <c r="HJ22" s="105" t="n"/>
      <c r="HK22" s="105" t="n"/>
      <c r="HL22" s="105" t="n"/>
      <c r="HM22" s="105" t="n"/>
      <c r="HN22" s="105" t="n"/>
      <c r="HO22" s="105" t="n"/>
      <c r="HP22" s="105" t="n"/>
      <c r="HQ22" s="105" t="n"/>
      <c r="HR22" s="105" t="n"/>
      <c r="HS22" s="105" t="n"/>
      <c r="HT22" s="105" t="n"/>
      <c r="HU22" s="105" t="n"/>
      <c r="HV22" s="105" t="n"/>
      <c r="HW22" s="105" t="n"/>
      <c r="HX22" s="105" t="n"/>
      <c r="HY22" s="105" t="n"/>
      <c r="HZ22" s="105" t="n"/>
      <c r="IA22" s="105" t="n"/>
      <c r="IB22" s="105" t="n"/>
      <c r="IC22" s="105" t="n"/>
      <c r="ID22" s="105" t="n"/>
      <c r="IE22" s="105" t="n"/>
      <c r="IF22" s="105" t="n"/>
      <c r="IG22" s="105" t="n"/>
      <c r="IH22" s="105" t="n"/>
      <c r="II22" s="105" t="n"/>
      <c r="IJ22" s="105" t="n"/>
      <c r="IK22" s="105" t="n"/>
      <c r="IL22" s="105" t="n"/>
      <c r="IM22" s="105" t="n"/>
      <c r="IN22" s="105" t="n"/>
      <c r="IO22" s="105" t="n"/>
      <c r="IP22" s="105" t="n"/>
      <c r="IQ22" s="105" t="n"/>
      <c r="IR22" s="105" t="n"/>
      <c r="IS22" s="105" t="n"/>
      <c r="IT22" s="105" t="n"/>
      <c r="IU22" s="105" t="n"/>
      <c r="IV22" s="105" t="n"/>
      <c r="IW22" s="105" t="n"/>
    </row>
    <row customHeight="1" ht="15" r="23" s="342" spans="1:257">
      <c r="A23" s="18" t="n">
        <v>0</v>
      </c>
      <c r="B23" s="38" t="s">
        <v>16</v>
      </c>
      <c r="C23" s="39">
        <f>C21</f>
        <v/>
      </c>
      <c r="D23" s="40" t="n">
        <v>4849.400000000001</v>
      </c>
      <c r="E23" s="41" t="n">
        <v>4447</v>
      </c>
      <c r="F23" s="40" t="n">
        <v>5287.8</v>
      </c>
      <c r="G23" s="41" t="n">
        <v>4926.7</v>
      </c>
      <c r="H23" s="40" t="n">
        <v>4699.5</v>
      </c>
      <c r="I23" s="41" t="n">
        <v>5044.900000000001</v>
      </c>
      <c r="J23" s="105" t="n"/>
      <c r="K23" s="105" t="n"/>
      <c r="L23" s="105" t="n"/>
      <c r="M23" s="105" t="n"/>
      <c r="N23" s="105" t="n"/>
      <c r="O23" s="105" t="n"/>
      <c r="P23" s="105" t="n"/>
      <c r="Q23" s="105" t="n"/>
      <c r="R23" s="105" t="n"/>
      <c r="S23" s="105" t="n"/>
      <c r="T23" s="105" t="n"/>
      <c r="U23" s="105" t="n"/>
      <c r="V23" s="105" t="n"/>
      <c r="W23" s="105" t="n"/>
      <c r="X23" s="105" t="n"/>
      <c r="Y23" s="105" t="n"/>
      <c r="Z23" s="105" t="n"/>
      <c r="AA23" s="105" t="n"/>
      <c r="AB23" s="105" t="n"/>
      <c r="AC23" s="105" t="n"/>
      <c r="AD23" s="105" t="n"/>
      <c r="AE23" s="105" t="n"/>
      <c r="AF23" s="105" t="n"/>
      <c r="AG23" s="105" t="n"/>
      <c r="AH23" s="105" t="n"/>
      <c r="AI23" s="105" t="n"/>
      <c r="AJ23" s="105" t="n"/>
      <c r="AK23" s="105" t="n"/>
      <c r="AL23" s="105" t="n"/>
      <c r="AM23" s="105" t="n"/>
      <c r="AN23" s="105" t="n"/>
      <c r="AO23" s="105" t="n"/>
      <c r="AP23" s="105" t="n"/>
      <c r="AQ23" s="105" t="n"/>
      <c r="AR23" s="105" t="n"/>
      <c r="AS23" s="105" t="n"/>
      <c r="AT23" s="105" t="n"/>
      <c r="AU23" s="105" t="n"/>
      <c r="AV23" s="105" t="n"/>
      <c r="AW23" s="105" t="n"/>
      <c r="AX23" s="105" t="n"/>
      <c r="AY23" s="105" t="n"/>
      <c r="AZ23" s="105" t="n"/>
      <c r="BA23" s="105" t="n"/>
      <c r="BB23" s="105" t="n"/>
      <c r="BC23" s="105" t="n"/>
      <c r="BD23" s="105" t="n"/>
      <c r="BE23" s="105" t="n"/>
      <c r="BF23" s="105" t="n"/>
      <c r="BG23" s="105" t="n"/>
      <c r="BH23" s="105" t="n"/>
      <c r="BI23" s="105" t="n"/>
      <c r="BJ23" s="105" t="n"/>
      <c r="BK23" s="105" t="n"/>
      <c r="BL23" s="105" t="n"/>
      <c r="BM23" s="105" t="n"/>
      <c r="BN23" s="105" t="n"/>
      <c r="BO23" s="105" t="n"/>
      <c r="BP23" s="105" t="n"/>
      <c r="BQ23" s="105" t="n"/>
      <c r="BR23" s="105" t="n"/>
      <c r="BS23" s="105" t="n"/>
      <c r="BT23" s="105" t="n"/>
      <c r="BU23" s="105" t="n"/>
      <c r="BV23" s="105" t="n"/>
      <c r="BW23" s="105" t="n"/>
      <c r="BX23" s="105" t="n"/>
      <c r="BY23" s="105" t="n"/>
      <c r="BZ23" s="105" t="n"/>
      <c r="CA23" s="105" t="n"/>
      <c r="CB23" s="105" t="n"/>
      <c r="CC23" s="105" t="n"/>
      <c r="CD23" s="105" t="n"/>
      <c r="CE23" s="105" t="n"/>
      <c r="CF23" s="105" t="n"/>
      <c r="CG23" s="105" t="n"/>
      <c r="CH23" s="105" t="n"/>
      <c r="CI23" s="105" t="n"/>
      <c r="CJ23" s="105" t="n"/>
      <c r="CK23" s="105" t="n"/>
      <c r="CL23" s="105" t="n"/>
      <c r="CM23" s="105" t="n"/>
      <c r="CN23" s="105" t="n"/>
      <c r="CO23" s="105" t="n"/>
      <c r="CP23" s="105" t="n"/>
      <c r="CQ23" s="105" t="n"/>
      <c r="CR23" s="105" t="n"/>
      <c r="CS23" s="105" t="n"/>
      <c r="CT23" s="105" t="n"/>
      <c r="CU23" s="105" t="n"/>
      <c r="CV23" s="105" t="n"/>
      <c r="CW23" s="105" t="n"/>
      <c r="CX23" s="105" t="n"/>
      <c r="CY23" s="105" t="n"/>
      <c r="CZ23" s="105" t="n"/>
      <c r="DA23" s="105" t="n"/>
      <c r="DB23" s="105" t="n"/>
      <c r="DC23" s="105" t="n"/>
      <c r="DD23" s="105" t="n"/>
      <c r="DE23" s="105" t="n"/>
      <c r="DF23" s="105" t="n"/>
      <c r="DG23" s="105" t="n"/>
      <c r="DH23" s="105" t="n"/>
      <c r="DI23" s="105" t="n"/>
      <c r="DJ23" s="105" t="n"/>
      <c r="DK23" s="105" t="n"/>
      <c r="DL23" s="105" t="n"/>
      <c r="DM23" s="105" t="n"/>
      <c r="DN23" s="105" t="n"/>
      <c r="DO23" s="105" t="n"/>
      <c r="DP23" s="105" t="n"/>
      <c r="DQ23" s="105" t="n"/>
      <c r="DR23" s="105" t="n"/>
      <c r="DS23" s="105" t="n"/>
      <c r="DT23" s="105" t="n"/>
      <c r="DU23" s="105" t="n"/>
      <c r="DV23" s="105" t="n"/>
      <c r="DW23" s="105" t="n"/>
      <c r="DX23" s="105" t="n"/>
      <c r="DY23" s="105" t="n"/>
      <c r="DZ23" s="105" t="n"/>
      <c r="EA23" s="105" t="n"/>
      <c r="EB23" s="105" t="n"/>
      <c r="EC23" s="105" t="n"/>
      <c r="ED23" s="105" t="n"/>
      <c r="EE23" s="105" t="n"/>
      <c r="EF23" s="105" t="n"/>
      <c r="EG23" s="105" t="n"/>
      <c r="EH23" s="105" t="n"/>
      <c r="EI23" s="105" t="n"/>
      <c r="EJ23" s="105" t="n"/>
      <c r="EK23" s="105" t="n"/>
      <c r="EL23" s="105" t="n"/>
      <c r="EM23" s="105" t="n"/>
      <c r="EN23" s="105" t="n"/>
      <c r="EO23" s="105" t="n"/>
      <c r="EP23" s="105" t="n"/>
      <c r="EQ23" s="105" t="n"/>
      <c r="ER23" s="105" t="n"/>
      <c r="ES23" s="105" t="n"/>
      <c r="ET23" s="105" t="n"/>
      <c r="EU23" s="105" t="n"/>
      <c r="EV23" s="105" t="n"/>
      <c r="EW23" s="105" t="n"/>
      <c r="EX23" s="105" t="n"/>
      <c r="EY23" s="105" t="n"/>
      <c r="EZ23" s="105" t="n"/>
      <c r="FA23" s="105" t="n"/>
      <c r="FB23" s="105" t="n"/>
      <c r="FC23" s="105" t="n"/>
      <c r="FD23" s="105" t="n"/>
      <c r="FE23" s="105" t="n"/>
      <c r="FF23" s="105" t="n"/>
      <c r="FG23" s="105" t="n"/>
      <c r="FH23" s="105" t="n"/>
      <c r="FI23" s="105" t="n"/>
      <c r="FJ23" s="105" t="n"/>
      <c r="FK23" s="105" t="n"/>
      <c r="FL23" s="105" t="n"/>
      <c r="FM23" s="105" t="n"/>
      <c r="FN23" s="105" t="n"/>
      <c r="FO23" s="105" t="n"/>
      <c r="FP23" s="105" t="n"/>
      <c r="FQ23" s="105" t="n"/>
      <c r="FR23" s="105" t="n"/>
      <c r="FS23" s="105" t="n"/>
      <c r="FT23" s="105" t="n"/>
      <c r="FU23" s="105" t="n"/>
      <c r="FV23" s="105" t="n"/>
      <c r="FW23" s="105" t="n"/>
      <c r="FX23" s="105" t="n"/>
      <c r="FY23" s="105" t="n"/>
      <c r="FZ23" s="105" t="n"/>
      <c r="GA23" s="105" t="n"/>
      <c r="GB23" s="105" t="n"/>
      <c r="GC23" s="105" t="n"/>
      <c r="GD23" s="105" t="n"/>
      <c r="GE23" s="105" t="n"/>
      <c r="GF23" s="105" t="n"/>
      <c r="GG23" s="105" t="n"/>
      <c r="GH23" s="105" t="n"/>
      <c r="GI23" s="105" t="n"/>
      <c r="GJ23" s="105" t="n"/>
      <c r="GK23" s="105" t="n"/>
      <c r="GL23" s="105" t="n"/>
      <c r="GM23" s="105" t="n"/>
      <c r="GN23" s="105" t="n"/>
      <c r="GO23" s="105" t="n"/>
      <c r="GP23" s="105" t="n"/>
      <c r="GQ23" s="105" t="n"/>
      <c r="GR23" s="105" t="n"/>
      <c r="GS23" s="105" t="n"/>
      <c r="GT23" s="105" t="n"/>
      <c r="GU23" s="105" t="n"/>
      <c r="GV23" s="105" t="n"/>
      <c r="GW23" s="105" t="n"/>
      <c r="GX23" s="105" t="n"/>
      <c r="GY23" s="105" t="n"/>
      <c r="GZ23" s="105" t="n"/>
      <c r="HA23" s="105" t="n"/>
      <c r="HB23" s="105" t="n"/>
      <c r="HC23" s="105" t="n"/>
      <c r="HD23" s="105" t="n"/>
      <c r="HE23" s="105" t="n"/>
      <c r="HF23" s="105" t="n"/>
      <c r="HG23" s="105" t="n"/>
      <c r="HH23" s="105" t="n"/>
      <c r="HI23" s="105" t="n"/>
      <c r="HJ23" s="105" t="n"/>
      <c r="HK23" s="105" t="n"/>
      <c r="HL23" s="105" t="n"/>
      <c r="HM23" s="105" t="n"/>
      <c r="HN23" s="105" t="n"/>
      <c r="HO23" s="105" t="n"/>
      <c r="HP23" s="105" t="n"/>
      <c r="HQ23" s="105" t="n"/>
      <c r="HR23" s="105" t="n"/>
      <c r="HS23" s="105" t="n"/>
      <c r="HT23" s="105" t="n"/>
      <c r="HU23" s="105" t="n"/>
      <c r="HV23" s="105" t="n"/>
      <c r="HW23" s="105" t="n"/>
      <c r="HX23" s="105" t="n"/>
      <c r="HY23" s="105" t="n"/>
      <c r="HZ23" s="105" t="n"/>
      <c r="IA23" s="105" t="n"/>
      <c r="IB23" s="105" t="n"/>
      <c r="IC23" s="105" t="n"/>
      <c r="ID23" s="105" t="n"/>
      <c r="IE23" s="105" t="n"/>
      <c r="IF23" s="105" t="n"/>
      <c r="IG23" s="105" t="n"/>
      <c r="IH23" s="105" t="n"/>
      <c r="II23" s="105" t="n"/>
      <c r="IJ23" s="105" t="n"/>
      <c r="IK23" s="105" t="n"/>
      <c r="IL23" s="105" t="n"/>
      <c r="IM23" s="105" t="n"/>
      <c r="IN23" s="105" t="n"/>
      <c r="IO23" s="105" t="n"/>
      <c r="IP23" s="105" t="n"/>
      <c r="IQ23" s="105" t="n"/>
      <c r="IR23" s="105" t="n"/>
      <c r="IS23" s="105" t="n"/>
      <c r="IT23" s="105" t="n"/>
      <c r="IU23" s="105" t="n"/>
      <c r="IV23" s="105" t="n"/>
      <c r="IW23" s="105" t="n"/>
    </row>
    <row customHeight="1" ht="15" r="24" s="342" spans="1:257">
      <c r="A24" s="18" t="n">
        <v>0</v>
      </c>
      <c r="B24" s="42" t="s">
        <v>15</v>
      </c>
      <c r="C24" s="43">
        <f>C21</f>
        <v/>
      </c>
      <c r="D24" s="44" t="n">
        <v>0</v>
      </c>
      <c r="E24" s="45" t="n">
        <v>0</v>
      </c>
      <c r="F24" s="44" t="n">
        <v>0</v>
      </c>
      <c r="G24" s="45" t="n">
        <v>0</v>
      </c>
      <c r="H24" s="44" t="n">
        <v>0</v>
      </c>
      <c r="I24" s="45" t="n">
        <v>0</v>
      </c>
      <c r="J24" s="105" t="n"/>
      <c r="K24" s="105" t="n"/>
      <c r="L24" s="105" t="n"/>
      <c r="M24" s="105" t="n"/>
      <c r="N24" s="105" t="n"/>
      <c r="O24" s="105" t="n"/>
      <c r="P24" s="105" t="n"/>
      <c r="Q24" s="105" t="n"/>
      <c r="R24" s="105" t="n"/>
      <c r="S24" s="105" t="n"/>
      <c r="T24" s="105" t="n"/>
      <c r="U24" s="105" t="n"/>
      <c r="V24" s="105" t="n"/>
      <c r="W24" s="105" t="n"/>
      <c r="X24" s="105" t="n"/>
      <c r="Y24" s="105" t="n"/>
      <c r="Z24" s="105" t="n"/>
      <c r="AA24" s="105" t="n"/>
      <c r="AB24" s="105" t="n"/>
      <c r="AC24" s="105" t="n"/>
      <c r="AD24" s="105" t="n"/>
      <c r="AE24" s="105" t="n"/>
      <c r="AF24" s="105" t="n"/>
      <c r="AG24" s="105" t="n"/>
      <c r="AH24" s="105" t="n"/>
      <c r="AI24" s="105" t="n"/>
      <c r="AJ24" s="105" t="n"/>
      <c r="AK24" s="105" t="n"/>
      <c r="AL24" s="105" t="n"/>
      <c r="AM24" s="105" t="n"/>
      <c r="AN24" s="105" t="n"/>
      <c r="AO24" s="105" t="n"/>
      <c r="AP24" s="105" t="n"/>
      <c r="AQ24" s="105" t="n"/>
      <c r="AR24" s="105" t="n"/>
      <c r="AS24" s="105" t="n"/>
      <c r="AT24" s="105" t="n"/>
      <c r="AU24" s="105" t="n"/>
      <c r="AV24" s="105" t="n"/>
      <c r="AW24" s="105" t="n"/>
      <c r="AX24" s="105" t="n"/>
      <c r="AY24" s="105" t="n"/>
      <c r="AZ24" s="105" t="n"/>
      <c r="BA24" s="105" t="n"/>
      <c r="BB24" s="105" t="n"/>
      <c r="BC24" s="105" t="n"/>
      <c r="BD24" s="105" t="n"/>
      <c r="BE24" s="105" t="n"/>
      <c r="BF24" s="105" t="n"/>
      <c r="BG24" s="105" t="n"/>
      <c r="BH24" s="105" t="n"/>
      <c r="BI24" s="105" t="n"/>
      <c r="BJ24" s="105" t="n"/>
      <c r="BK24" s="105" t="n"/>
      <c r="BL24" s="105" t="n"/>
      <c r="BM24" s="105" t="n"/>
      <c r="BN24" s="105" t="n"/>
      <c r="BO24" s="105" t="n"/>
      <c r="BP24" s="105" t="n"/>
      <c r="BQ24" s="105" t="n"/>
      <c r="BR24" s="105" t="n"/>
      <c r="BS24" s="105" t="n"/>
      <c r="BT24" s="105" t="n"/>
      <c r="BU24" s="105" t="n"/>
      <c r="BV24" s="105" t="n"/>
      <c r="BW24" s="105" t="n"/>
      <c r="BX24" s="105" t="n"/>
      <c r="BY24" s="105" t="n"/>
      <c r="BZ24" s="105" t="n"/>
      <c r="CA24" s="105" t="n"/>
      <c r="CB24" s="105" t="n"/>
      <c r="CC24" s="105" t="n"/>
      <c r="CD24" s="105" t="n"/>
      <c r="CE24" s="105" t="n"/>
      <c r="CF24" s="105" t="n"/>
      <c r="CG24" s="105" t="n"/>
      <c r="CH24" s="105" t="n"/>
      <c r="CI24" s="105" t="n"/>
      <c r="CJ24" s="105" t="n"/>
      <c r="CK24" s="105" t="n"/>
      <c r="CL24" s="105" t="n"/>
      <c r="CM24" s="105" t="n"/>
      <c r="CN24" s="105" t="n"/>
      <c r="CO24" s="105" t="n"/>
      <c r="CP24" s="105" t="n"/>
      <c r="CQ24" s="105" t="n"/>
      <c r="CR24" s="105" t="n"/>
      <c r="CS24" s="105" t="n"/>
      <c r="CT24" s="105" t="n"/>
      <c r="CU24" s="105" t="n"/>
      <c r="CV24" s="105" t="n"/>
      <c r="CW24" s="105" t="n"/>
      <c r="CX24" s="105" t="n"/>
      <c r="CY24" s="105" t="n"/>
      <c r="CZ24" s="105" t="n"/>
      <c r="DA24" s="105" t="n"/>
      <c r="DB24" s="105" t="n"/>
      <c r="DC24" s="105" t="n"/>
      <c r="DD24" s="105" t="n"/>
      <c r="DE24" s="105" t="n"/>
      <c r="DF24" s="105" t="n"/>
      <c r="DG24" s="105" t="n"/>
      <c r="DH24" s="105" t="n"/>
      <c r="DI24" s="105" t="n"/>
      <c r="DJ24" s="105" t="n"/>
      <c r="DK24" s="105" t="n"/>
      <c r="DL24" s="105" t="n"/>
      <c r="DM24" s="105" t="n"/>
      <c r="DN24" s="105" t="n"/>
      <c r="DO24" s="105" t="n"/>
      <c r="DP24" s="105" t="n"/>
      <c r="DQ24" s="105" t="n"/>
      <c r="DR24" s="105" t="n"/>
      <c r="DS24" s="105" t="n"/>
      <c r="DT24" s="105" t="n"/>
      <c r="DU24" s="105" t="n"/>
      <c r="DV24" s="105" t="n"/>
      <c r="DW24" s="105" t="n"/>
      <c r="DX24" s="105" t="n"/>
      <c r="DY24" s="105" t="n"/>
      <c r="DZ24" s="105" t="n"/>
      <c r="EA24" s="105" t="n"/>
      <c r="EB24" s="105" t="n"/>
      <c r="EC24" s="105" t="n"/>
      <c r="ED24" s="105" t="n"/>
      <c r="EE24" s="105" t="n"/>
      <c r="EF24" s="105" t="n"/>
      <c r="EG24" s="105" t="n"/>
      <c r="EH24" s="105" t="n"/>
      <c r="EI24" s="105" t="n"/>
      <c r="EJ24" s="105" t="n"/>
      <c r="EK24" s="105" t="n"/>
      <c r="EL24" s="105" t="n"/>
      <c r="EM24" s="105" t="n"/>
      <c r="EN24" s="105" t="n"/>
      <c r="EO24" s="105" t="n"/>
      <c r="EP24" s="105" t="n"/>
      <c r="EQ24" s="105" t="n"/>
      <c r="ER24" s="105" t="n"/>
      <c r="ES24" s="105" t="n"/>
      <c r="ET24" s="105" t="n"/>
      <c r="EU24" s="105" t="n"/>
      <c r="EV24" s="105" t="n"/>
      <c r="EW24" s="105" t="n"/>
      <c r="EX24" s="105" t="n"/>
      <c r="EY24" s="105" t="n"/>
      <c r="EZ24" s="105" t="n"/>
      <c r="FA24" s="105" t="n"/>
      <c r="FB24" s="105" t="n"/>
      <c r="FC24" s="105" t="n"/>
      <c r="FD24" s="105" t="n"/>
      <c r="FE24" s="105" t="n"/>
      <c r="FF24" s="105" t="n"/>
      <c r="FG24" s="105" t="n"/>
      <c r="FH24" s="105" t="n"/>
      <c r="FI24" s="105" t="n"/>
      <c r="FJ24" s="105" t="n"/>
      <c r="FK24" s="105" t="n"/>
      <c r="FL24" s="105" t="n"/>
      <c r="FM24" s="105" t="n"/>
      <c r="FN24" s="105" t="n"/>
      <c r="FO24" s="105" t="n"/>
      <c r="FP24" s="105" t="n"/>
      <c r="FQ24" s="105" t="n"/>
      <c r="FR24" s="105" t="n"/>
      <c r="FS24" s="105" t="n"/>
      <c r="FT24" s="105" t="n"/>
      <c r="FU24" s="105" t="n"/>
      <c r="FV24" s="105" t="n"/>
      <c r="FW24" s="105" t="n"/>
      <c r="FX24" s="105" t="n"/>
      <c r="FY24" s="105" t="n"/>
      <c r="FZ24" s="105" t="n"/>
      <c r="GA24" s="105" t="n"/>
      <c r="GB24" s="105" t="n"/>
      <c r="GC24" s="105" t="n"/>
      <c r="GD24" s="105" t="n"/>
      <c r="GE24" s="105" t="n"/>
      <c r="GF24" s="105" t="n"/>
      <c r="GG24" s="105" t="n"/>
      <c r="GH24" s="105" t="n"/>
      <c r="GI24" s="105" t="n"/>
      <c r="GJ24" s="105" t="n"/>
      <c r="GK24" s="105" t="n"/>
      <c r="GL24" s="105" t="n"/>
      <c r="GM24" s="105" t="n"/>
      <c r="GN24" s="105" t="n"/>
      <c r="GO24" s="105" t="n"/>
      <c r="GP24" s="105" t="n"/>
      <c r="GQ24" s="105" t="n"/>
      <c r="GR24" s="105" t="n"/>
      <c r="GS24" s="105" t="n"/>
      <c r="GT24" s="105" t="n"/>
      <c r="GU24" s="105" t="n"/>
      <c r="GV24" s="105" t="n"/>
      <c r="GW24" s="105" t="n"/>
      <c r="GX24" s="105" t="n"/>
      <c r="GY24" s="105" t="n"/>
      <c r="GZ24" s="105" t="n"/>
      <c r="HA24" s="105" t="n"/>
      <c r="HB24" s="105" t="n"/>
      <c r="HC24" s="105" t="n"/>
      <c r="HD24" s="105" t="n"/>
      <c r="HE24" s="105" t="n"/>
      <c r="HF24" s="105" t="n"/>
      <c r="HG24" s="105" t="n"/>
      <c r="HH24" s="105" t="n"/>
      <c r="HI24" s="105" t="n"/>
      <c r="HJ24" s="105" t="n"/>
      <c r="HK24" s="105" t="n"/>
      <c r="HL24" s="105" t="n"/>
      <c r="HM24" s="105" t="n"/>
      <c r="HN24" s="105" t="n"/>
      <c r="HO24" s="105" t="n"/>
      <c r="HP24" s="105" t="n"/>
      <c r="HQ24" s="105" t="n"/>
      <c r="HR24" s="105" t="n"/>
      <c r="HS24" s="105" t="n"/>
      <c r="HT24" s="105" t="n"/>
      <c r="HU24" s="105" t="n"/>
      <c r="HV24" s="105" t="n"/>
      <c r="HW24" s="105" t="n"/>
      <c r="HX24" s="105" t="n"/>
      <c r="HY24" s="105" t="n"/>
      <c r="HZ24" s="105" t="n"/>
      <c r="IA24" s="105" t="n"/>
      <c r="IB24" s="105" t="n"/>
      <c r="IC24" s="105" t="n"/>
      <c r="ID24" s="105" t="n"/>
      <c r="IE24" s="105" t="n"/>
      <c r="IF24" s="105" t="n"/>
      <c r="IG24" s="105" t="n"/>
      <c r="IH24" s="105" t="n"/>
      <c r="II24" s="105" t="n"/>
      <c r="IJ24" s="105" t="n"/>
      <c r="IK24" s="105" t="n"/>
      <c r="IL24" s="105" t="n"/>
      <c r="IM24" s="105" t="n"/>
      <c r="IN24" s="105" t="n"/>
      <c r="IO24" s="105" t="n"/>
      <c r="IP24" s="105" t="n"/>
      <c r="IQ24" s="105" t="n"/>
      <c r="IR24" s="105" t="n"/>
      <c r="IS24" s="105" t="n"/>
      <c r="IT24" s="105" t="n"/>
      <c r="IU24" s="105" t="n"/>
      <c r="IV24" s="105" t="n"/>
      <c r="IW24" s="105" t="n"/>
    </row>
    <row customHeight="1" ht="15" r="25" s="342" spans="1:257">
      <c r="A25" s="18" t="n">
        <v>0</v>
      </c>
      <c r="B25" s="46" t="s">
        <v>17</v>
      </c>
      <c r="C25" s="47">
        <f>C21</f>
        <v/>
      </c>
      <c r="D25" s="32">
        <f>D23-D21</f>
        <v/>
      </c>
      <c r="E25" s="33">
        <f>E23-E21</f>
        <v/>
      </c>
      <c r="F25" s="32">
        <f>F23-F21</f>
        <v/>
      </c>
      <c r="G25" s="33">
        <f>G23-G21</f>
        <v/>
      </c>
      <c r="H25" s="32">
        <f>H23-H21</f>
        <v/>
      </c>
      <c r="I25" s="33">
        <f>I23-I21</f>
        <v/>
      </c>
      <c r="J25" s="105" t="n"/>
      <c r="K25" s="105" t="n"/>
      <c r="L25" s="105" t="n"/>
      <c r="M25" s="105" t="n"/>
      <c r="N25" s="105" t="n"/>
      <c r="O25" s="105" t="n"/>
      <c r="P25" s="105" t="n"/>
      <c r="Q25" s="105" t="n"/>
      <c r="R25" s="105" t="n"/>
      <c r="S25" s="105" t="n"/>
      <c r="T25" s="105" t="n"/>
      <c r="U25" s="105" t="n"/>
      <c r="V25" s="105" t="n"/>
      <c r="W25" s="105" t="n"/>
      <c r="X25" s="105" t="n"/>
      <c r="Y25" s="105" t="n"/>
      <c r="Z25" s="105" t="n"/>
      <c r="AA25" s="105" t="n"/>
      <c r="AB25" s="105" t="n"/>
      <c r="AC25" s="105" t="n"/>
      <c r="AD25" s="105" t="n"/>
      <c r="AE25" s="105" t="n"/>
      <c r="AF25" s="105" t="n"/>
      <c r="AG25" s="105" t="n"/>
      <c r="AH25" s="105" t="n"/>
      <c r="AI25" s="105" t="n"/>
      <c r="AJ25" s="105" t="n"/>
      <c r="AK25" s="105" t="n"/>
      <c r="AL25" s="105" t="n"/>
      <c r="AM25" s="105" t="n"/>
      <c r="AN25" s="105" t="n"/>
      <c r="AO25" s="105" t="n"/>
      <c r="AP25" s="105" t="n"/>
      <c r="AQ25" s="105" t="n"/>
      <c r="AR25" s="105" t="n"/>
      <c r="AS25" s="105" t="n"/>
      <c r="AT25" s="105" t="n"/>
      <c r="AU25" s="105" t="n"/>
      <c r="AV25" s="105" t="n"/>
      <c r="AW25" s="105" t="n"/>
      <c r="AX25" s="105" t="n"/>
      <c r="AY25" s="105" t="n"/>
      <c r="AZ25" s="105" t="n"/>
      <c r="BA25" s="105" t="n"/>
      <c r="BB25" s="105" t="n"/>
      <c r="BC25" s="105" t="n"/>
      <c r="BD25" s="105" t="n"/>
      <c r="BE25" s="105" t="n"/>
      <c r="BF25" s="105" t="n"/>
      <c r="BG25" s="105" t="n"/>
      <c r="BH25" s="105" t="n"/>
      <c r="BI25" s="105" t="n"/>
      <c r="BJ25" s="105" t="n"/>
      <c r="BK25" s="105" t="n"/>
      <c r="BL25" s="105" t="n"/>
      <c r="BM25" s="105" t="n"/>
      <c r="BN25" s="105" t="n"/>
      <c r="BO25" s="105" t="n"/>
      <c r="BP25" s="105" t="n"/>
      <c r="BQ25" s="105" t="n"/>
      <c r="BR25" s="105" t="n"/>
      <c r="BS25" s="105" t="n"/>
      <c r="BT25" s="105" t="n"/>
      <c r="BU25" s="105" t="n"/>
      <c r="BV25" s="105" t="n"/>
      <c r="BW25" s="105" t="n"/>
      <c r="BX25" s="105" t="n"/>
      <c r="BY25" s="105" t="n"/>
      <c r="BZ25" s="105" t="n"/>
      <c r="CA25" s="105" t="n"/>
      <c r="CB25" s="105" t="n"/>
      <c r="CC25" s="105" t="n"/>
      <c r="CD25" s="105" t="n"/>
      <c r="CE25" s="105" t="n"/>
      <c r="CF25" s="105" t="n"/>
      <c r="CG25" s="105" t="n"/>
      <c r="CH25" s="105" t="n"/>
      <c r="CI25" s="105" t="n"/>
      <c r="CJ25" s="105" t="n"/>
      <c r="CK25" s="105" t="n"/>
      <c r="CL25" s="105" t="n"/>
      <c r="CM25" s="105" t="n"/>
      <c r="CN25" s="105" t="n"/>
      <c r="CO25" s="105" t="n"/>
      <c r="CP25" s="105" t="n"/>
      <c r="CQ25" s="105" t="n"/>
      <c r="CR25" s="105" t="n"/>
      <c r="CS25" s="105" t="n"/>
      <c r="CT25" s="105" t="n"/>
      <c r="CU25" s="105" t="n"/>
      <c r="CV25" s="105" t="n"/>
      <c r="CW25" s="105" t="n"/>
      <c r="CX25" s="105" t="n"/>
      <c r="CY25" s="105" t="n"/>
      <c r="CZ25" s="105" t="n"/>
      <c r="DA25" s="105" t="n"/>
      <c r="DB25" s="105" t="n"/>
      <c r="DC25" s="105" t="n"/>
      <c r="DD25" s="105" t="n"/>
      <c r="DE25" s="105" t="n"/>
      <c r="DF25" s="105" t="n"/>
      <c r="DG25" s="105" t="n"/>
      <c r="DH25" s="105" t="n"/>
      <c r="DI25" s="105" t="n"/>
      <c r="DJ25" s="105" t="n"/>
      <c r="DK25" s="105" t="n"/>
      <c r="DL25" s="105" t="n"/>
      <c r="DM25" s="105" t="n"/>
      <c r="DN25" s="105" t="n"/>
      <c r="DO25" s="105" t="n"/>
      <c r="DP25" s="105" t="n"/>
      <c r="DQ25" s="105" t="n"/>
      <c r="DR25" s="105" t="n"/>
      <c r="DS25" s="105" t="n"/>
      <c r="DT25" s="105" t="n"/>
      <c r="DU25" s="105" t="n"/>
      <c r="DV25" s="105" t="n"/>
      <c r="DW25" s="105" t="n"/>
      <c r="DX25" s="105" t="n"/>
      <c r="DY25" s="105" t="n"/>
      <c r="DZ25" s="105" t="n"/>
      <c r="EA25" s="105" t="n"/>
      <c r="EB25" s="105" t="n"/>
      <c r="EC25" s="105" t="n"/>
      <c r="ED25" s="105" t="n"/>
      <c r="EE25" s="105" t="n"/>
      <c r="EF25" s="105" t="n"/>
      <c r="EG25" s="105" t="n"/>
      <c r="EH25" s="105" t="n"/>
      <c r="EI25" s="105" t="n"/>
      <c r="EJ25" s="105" t="n"/>
      <c r="EK25" s="105" t="n"/>
      <c r="EL25" s="105" t="n"/>
      <c r="EM25" s="105" t="n"/>
      <c r="EN25" s="105" t="n"/>
      <c r="EO25" s="105" t="n"/>
      <c r="EP25" s="105" t="n"/>
      <c r="EQ25" s="105" t="n"/>
      <c r="ER25" s="105" t="n"/>
      <c r="ES25" s="105" t="n"/>
      <c r="ET25" s="105" t="n"/>
      <c r="EU25" s="105" t="n"/>
      <c r="EV25" s="105" t="n"/>
      <c r="EW25" s="105" t="n"/>
      <c r="EX25" s="105" t="n"/>
      <c r="EY25" s="105" t="n"/>
      <c r="EZ25" s="105" t="n"/>
      <c r="FA25" s="105" t="n"/>
      <c r="FB25" s="105" t="n"/>
      <c r="FC25" s="105" t="n"/>
      <c r="FD25" s="105" t="n"/>
      <c r="FE25" s="105" t="n"/>
      <c r="FF25" s="105" t="n"/>
      <c r="FG25" s="105" t="n"/>
      <c r="FH25" s="105" t="n"/>
      <c r="FI25" s="105" t="n"/>
      <c r="FJ25" s="105" t="n"/>
      <c r="FK25" s="105" t="n"/>
      <c r="FL25" s="105" t="n"/>
      <c r="FM25" s="105" t="n"/>
      <c r="FN25" s="105" t="n"/>
      <c r="FO25" s="105" t="n"/>
      <c r="FP25" s="105" t="n"/>
      <c r="FQ25" s="105" t="n"/>
      <c r="FR25" s="105" t="n"/>
      <c r="FS25" s="105" t="n"/>
      <c r="FT25" s="105" t="n"/>
      <c r="FU25" s="105" t="n"/>
      <c r="FV25" s="105" t="n"/>
      <c r="FW25" s="105" t="n"/>
      <c r="FX25" s="105" t="n"/>
      <c r="FY25" s="105" t="n"/>
      <c r="FZ25" s="105" t="n"/>
      <c r="GA25" s="105" t="n"/>
      <c r="GB25" s="105" t="n"/>
      <c r="GC25" s="105" t="n"/>
      <c r="GD25" s="105" t="n"/>
      <c r="GE25" s="105" t="n"/>
      <c r="GF25" s="105" t="n"/>
      <c r="GG25" s="105" t="n"/>
      <c r="GH25" s="105" t="n"/>
      <c r="GI25" s="105" t="n"/>
      <c r="GJ25" s="105" t="n"/>
      <c r="GK25" s="105" t="n"/>
      <c r="GL25" s="105" t="n"/>
      <c r="GM25" s="105" t="n"/>
      <c r="GN25" s="105" t="n"/>
      <c r="GO25" s="105" t="n"/>
      <c r="GP25" s="105" t="n"/>
      <c r="GQ25" s="105" t="n"/>
      <c r="GR25" s="105" t="n"/>
      <c r="GS25" s="105" t="n"/>
      <c r="GT25" s="105" t="n"/>
      <c r="GU25" s="105" t="n"/>
      <c r="GV25" s="105" t="n"/>
      <c r="GW25" s="105" t="n"/>
      <c r="GX25" s="105" t="n"/>
      <c r="GY25" s="105" t="n"/>
      <c r="GZ25" s="105" t="n"/>
      <c r="HA25" s="105" t="n"/>
      <c r="HB25" s="105" t="n"/>
      <c r="HC25" s="105" t="n"/>
      <c r="HD25" s="105" t="n"/>
      <c r="HE25" s="105" t="n"/>
      <c r="HF25" s="105" t="n"/>
      <c r="HG25" s="105" t="n"/>
      <c r="HH25" s="105" t="n"/>
      <c r="HI25" s="105" t="n"/>
      <c r="HJ25" s="105" t="n"/>
      <c r="HK25" s="105" t="n"/>
      <c r="HL25" s="105" t="n"/>
      <c r="HM25" s="105" t="n"/>
      <c r="HN25" s="105" t="n"/>
      <c r="HO25" s="105" t="n"/>
      <c r="HP25" s="105" t="n"/>
      <c r="HQ25" s="105" t="n"/>
      <c r="HR25" s="105" t="n"/>
      <c r="HS25" s="105" t="n"/>
      <c r="HT25" s="105" t="n"/>
      <c r="HU25" s="105" t="n"/>
      <c r="HV25" s="105" t="n"/>
      <c r="HW25" s="105" t="n"/>
      <c r="HX25" s="105" t="n"/>
      <c r="HY25" s="105" t="n"/>
      <c r="HZ25" s="105" t="n"/>
      <c r="IA25" s="105" t="n"/>
      <c r="IB25" s="105" t="n"/>
      <c r="IC25" s="105" t="n"/>
      <c r="ID25" s="105" t="n"/>
      <c r="IE25" s="105" t="n"/>
      <c r="IF25" s="105" t="n"/>
      <c r="IG25" s="105" t="n"/>
      <c r="IH25" s="105" t="n"/>
      <c r="II25" s="105" t="n"/>
      <c r="IJ25" s="105" t="n"/>
      <c r="IK25" s="105" t="n"/>
      <c r="IL25" s="105" t="n"/>
      <c r="IM25" s="105" t="n"/>
      <c r="IN25" s="105" t="n"/>
      <c r="IO25" s="105" t="n"/>
      <c r="IP25" s="105" t="n"/>
      <c r="IQ25" s="105" t="n"/>
      <c r="IR25" s="105" t="n"/>
      <c r="IS25" s="105" t="n"/>
      <c r="IT25" s="105" t="n"/>
      <c r="IU25" s="105" t="n"/>
      <c r="IV25" s="105" t="n"/>
      <c r="IW25" s="105" t="n"/>
    </row>
    <row customHeight="1" ht="15" r="26" s="342" spans="1:257">
      <c r="A26" s="18" t="n">
        <v>0</v>
      </c>
      <c r="B26" s="48" t="s">
        <v>18</v>
      </c>
      <c r="D26" s="44">
        <f>IF(D21=0,0,100*D25/D21)</f>
        <v/>
      </c>
      <c r="E26" s="45">
        <f>IF(E21=0,0,100*E25/E21)</f>
        <v/>
      </c>
      <c r="F26" s="44">
        <f>IF(F21=0,0,100*F25/F21)</f>
        <v/>
      </c>
      <c r="G26" s="45">
        <f>IF(G21=0,0,100*G25/G21)</f>
        <v/>
      </c>
      <c r="H26" s="44">
        <f>IF(H21=0,0,100*H25/H21)</f>
        <v/>
      </c>
      <c r="I26" s="45">
        <f>IF(I21=0,0,100*I25/I21)</f>
        <v/>
      </c>
      <c r="J26" s="105" t="n"/>
      <c r="K26" s="105" t="n"/>
      <c r="L26" s="105" t="n"/>
      <c r="M26" s="105" t="n"/>
      <c r="N26" s="105" t="n"/>
      <c r="O26" s="105" t="n"/>
      <c r="P26" s="105" t="n"/>
      <c r="Q26" s="105" t="n"/>
      <c r="R26" s="105" t="n"/>
      <c r="S26" s="105" t="n"/>
      <c r="T26" s="105" t="n"/>
      <c r="U26" s="105" t="n"/>
      <c r="V26" s="105" t="n"/>
      <c r="W26" s="105" t="n"/>
      <c r="X26" s="105" t="n"/>
      <c r="Y26" s="105" t="n"/>
      <c r="Z26" s="105" t="n"/>
      <c r="AA26" s="105" t="n"/>
      <c r="AB26" s="105" t="n"/>
      <c r="AC26" s="105" t="n"/>
      <c r="AD26" s="105" t="n"/>
      <c r="AE26" s="105" t="n"/>
      <c r="AF26" s="105" t="n"/>
      <c r="AG26" s="105" t="n"/>
      <c r="AH26" s="105" t="n"/>
      <c r="AI26" s="105" t="n"/>
      <c r="AJ26" s="105" t="n"/>
      <c r="AK26" s="105" t="n"/>
      <c r="AL26" s="105" t="n"/>
      <c r="AM26" s="105" t="n"/>
      <c r="AN26" s="105" t="n"/>
      <c r="AO26" s="105" t="n"/>
      <c r="AP26" s="105" t="n"/>
      <c r="AQ26" s="105" t="n"/>
      <c r="AR26" s="105" t="n"/>
      <c r="AS26" s="105" t="n"/>
      <c r="AT26" s="105" t="n"/>
      <c r="AU26" s="105" t="n"/>
      <c r="AV26" s="105" t="n"/>
      <c r="AW26" s="105" t="n"/>
      <c r="AX26" s="105" t="n"/>
      <c r="AY26" s="105" t="n"/>
      <c r="AZ26" s="105" t="n"/>
      <c r="BA26" s="105" t="n"/>
      <c r="BB26" s="105" t="n"/>
      <c r="BC26" s="105" t="n"/>
      <c r="BD26" s="105" t="n"/>
      <c r="BE26" s="105" t="n"/>
      <c r="BF26" s="105" t="n"/>
      <c r="BG26" s="105" t="n"/>
      <c r="BH26" s="105" t="n"/>
      <c r="BI26" s="105" t="n"/>
      <c r="BJ26" s="105" t="n"/>
      <c r="BK26" s="105" t="n"/>
      <c r="BL26" s="105" t="n"/>
      <c r="BM26" s="105" t="n"/>
      <c r="BN26" s="105" t="n"/>
      <c r="BO26" s="105" t="n"/>
      <c r="BP26" s="105" t="n"/>
      <c r="BQ26" s="105" t="n"/>
      <c r="BR26" s="105" t="n"/>
      <c r="BS26" s="105" t="n"/>
      <c r="BT26" s="105" t="n"/>
      <c r="BU26" s="105" t="n"/>
      <c r="BV26" s="105" t="n"/>
      <c r="BW26" s="105" t="n"/>
      <c r="BX26" s="105" t="n"/>
      <c r="BY26" s="105" t="n"/>
      <c r="BZ26" s="105" t="n"/>
      <c r="CA26" s="105" t="n"/>
      <c r="CB26" s="105" t="n"/>
      <c r="CC26" s="105" t="n"/>
      <c r="CD26" s="105" t="n"/>
      <c r="CE26" s="105" t="n"/>
      <c r="CF26" s="105" t="n"/>
      <c r="CG26" s="105" t="n"/>
      <c r="CH26" s="105" t="n"/>
      <c r="CI26" s="105" t="n"/>
      <c r="CJ26" s="105" t="n"/>
      <c r="CK26" s="105" t="n"/>
      <c r="CL26" s="105" t="n"/>
      <c r="CM26" s="105" t="n"/>
      <c r="CN26" s="105" t="n"/>
      <c r="CO26" s="105" t="n"/>
      <c r="CP26" s="105" t="n"/>
      <c r="CQ26" s="105" t="n"/>
      <c r="CR26" s="105" t="n"/>
      <c r="CS26" s="105" t="n"/>
      <c r="CT26" s="105" t="n"/>
      <c r="CU26" s="105" t="n"/>
      <c r="CV26" s="105" t="n"/>
      <c r="CW26" s="105" t="n"/>
      <c r="CX26" s="105" t="n"/>
      <c r="CY26" s="105" t="n"/>
      <c r="CZ26" s="105" t="n"/>
      <c r="DA26" s="105" t="n"/>
      <c r="DB26" s="105" t="n"/>
      <c r="DC26" s="105" t="n"/>
      <c r="DD26" s="105" t="n"/>
      <c r="DE26" s="105" t="n"/>
      <c r="DF26" s="105" t="n"/>
      <c r="DG26" s="105" t="n"/>
      <c r="DH26" s="105" t="n"/>
      <c r="DI26" s="105" t="n"/>
      <c r="DJ26" s="105" t="n"/>
      <c r="DK26" s="105" t="n"/>
      <c r="DL26" s="105" t="n"/>
      <c r="DM26" s="105" t="n"/>
      <c r="DN26" s="105" t="n"/>
      <c r="DO26" s="105" t="n"/>
      <c r="DP26" s="105" t="n"/>
      <c r="DQ26" s="105" t="n"/>
      <c r="DR26" s="105" t="n"/>
      <c r="DS26" s="105" t="n"/>
      <c r="DT26" s="105" t="n"/>
      <c r="DU26" s="105" t="n"/>
      <c r="DV26" s="105" t="n"/>
      <c r="DW26" s="105" t="n"/>
      <c r="DX26" s="105" t="n"/>
      <c r="DY26" s="105" t="n"/>
      <c r="DZ26" s="105" t="n"/>
      <c r="EA26" s="105" t="n"/>
      <c r="EB26" s="105" t="n"/>
      <c r="EC26" s="105" t="n"/>
      <c r="ED26" s="105" t="n"/>
      <c r="EE26" s="105" t="n"/>
      <c r="EF26" s="105" t="n"/>
      <c r="EG26" s="105" t="n"/>
      <c r="EH26" s="105" t="n"/>
      <c r="EI26" s="105" t="n"/>
      <c r="EJ26" s="105" t="n"/>
      <c r="EK26" s="105" t="n"/>
      <c r="EL26" s="105" t="n"/>
      <c r="EM26" s="105" t="n"/>
      <c r="EN26" s="105" t="n"/>
      <c r="EO26" s="105" t="n"/>
      <c r="EP26" s="105" t="n"/>
      <c r="EQ26" s="105" t="n"/>
      <c r="ER26" s="105" t="n"/>
      <c r="ES26" s="105" t="n"/>
      <c r="ET26" s="105" t="n"/>
      <c r="EU26" s="105" t="n"/>
      <c r="EV26" s="105" t="n"/>
      <c r="EW26" s="105" t="n"/>
      <c r="EX26" s="105" t="n"/>
      <c r="EY26" s="105" t="n"/>
      <c r="EZ26" s="105" t="n"/>
      <c r="FA26" s="105" t="n"/>
      <c r="FB26" s="105" t="n"/>
      <c r="FC26" s="105" t="n"/>
      <c r="FD26" s="105" t="n"/>
      <c r="FE26" s="105" t="n"/>
      <c r="FF26" s="105" t="n"/>
      <c r="FG26" s="105" t="n"/>
      <c r="FH26" s="105" t="n"/>
      <c r="FI26" s="105" t="n"/>
      <c r="FJ26" s="105" t="n"/>
      <c r="FK26" s="105" t="n"/>
      <c r="FL26" s="105" t="n"/>
      <c r="FM26" s="105" t="n"/>
      <c r="FN26" s="105" t="n"/>
      <c r="FO26" s="105" t="n"/>
      <c r="FP26" s="105" t="n"/>
      <c r="FQ26" s="105" t="n"/>
      <c r="FR26" s="105" t="n"/>
      <c r="FS26" s="105" t="n"/>
      <c r="FT26" s="105" t="n"/>
      <c r="FU26" s="105" t="n"/>
      <c r="FV26" s="105" t="n"/>
      <c r="FW26" s="105" t="n"/>
      <c r="FX26" s="105" t="n"/>
      <c r="FY26" s="105" t="n"/>
      <c r="FZ26" s="105" t="n"/>
      <c r="GA26" s="105" t="n"/>
      <c r="GB26" s="105" t="n"/>
      <c r="GC26" s="105" t="n"/>
      <c r="GD26" s="105" t="n"/>
      <c r="GE26" s="105" t="n"/>
      <c r="GF26" s="105" t="n"/>
      <c r="GG26" s="105" t="n"/>
      <c r="GH26" s="105" t="n"/>
      <c r="GI26" s="105" t="n"/>
      <c r="GJ26" s="105" t="n"/>
      <c r="GK26" s="105" t="n"/>
      <c r="GL26" s="105" t="n"/>
      <c r="GM26" s="105" t="n"/>
      <c r="GN26" s="105" t="n"/>
      <c r="GO26" s="105" t="n"/>
      <c r="GP26" s="105" t="n"/>
      <c r="GQ26" s="105" t="n"/>
      <c r="GR26" s="105" t="n"/>
      <c r="GS26" s="105" t="n"/>
      <c r="GT26" s="105" t="n"/>
      <c r="GU26" s="105" t="n"/>
      <c r="GV26" s="105" t="n"/>
      <c r="GW26" s="105" t="n"/>
      <c r="GX26" s="105" t="n"/>
      <c r="GY26" s="105" t="n"/>
      <c r="GZ26" s="105" t="n"/>
      <c r="HA26" s="105" t="n"/>
      <c r="HB26" s="105" t="n"/>
      <c r="HC26" s="105" t="n"/>
      <c r="HD26" s="105" t="n"/>
      <c r="HE26" s="105" t="n"/>
      <c r="HF26" s="105" t="n"/>
      <c r="HG26" s="105" t="n"/>
      <c r="HH26" s="105" t="n"/>
      <c r="HI26" s="105" t="n"/>
      <c r="HJ26" s="105" t="n"/>
      <c r="HK26" s="105" t="n"/>
      <c r="HL26" s="105" t="n"/>
      <c r="HM26" s="105" t="n"/>
      <c r="HN26" s="105" t="n"/>
      <c r="HO26" s="105" t="n"/>
      <c r="HP26" s="105" t="n"/>
      <c r="HQ26" s="105" t="n"/>
      <c r="HR26" s="105" t="n"/>
      <c r="HS26" s="105" t="n"/>
      <c r="HT26" s="105" t="n"/>
      <c r="HU26" s="105" t="n"/>
      <c r="HV26" s="105" t="n"/>
      <c r="HW26" s="105" t="n"/>
      <c r="HX26" s="105" t="n"/>
      <c r="HY26" s="105" t="n"/>
      <c r="HZ26" s="105" t="n"/>
      <c r="IA26" s="105" t="n"/>
      <c r="IB26" s="105" t="n"/>
      <c r="IC26" s="105" t="n"/>
      <c r="ID26" s="105" t="n"/>
      <c r="IE26" s="105" t="n"/>
      <c r="IF26" s="105" t="n"/>
      <c r="IG26" s="105" t="n"/>
      <c r="IH26" s="105" t="n"/>
      <c r="II26" s="105" t="n"/>
      <c r="IJ26" s="105" t="n"/>
      <c r="IK26" s="105" t="n"/>
      <c r="IL26" s="105" t="n"/>
      <c r="IM26" s="105" t="n"/>
      <c r="IN26" s="105" t="n"/>
      <c r="IO26" s="105" t="n"/>
      <c r="IP26" s="105" t="n"/>
      <c r="IQ26" s="105" t="n"/>
      <c r="IR26" s="105" t="n"/>
      <c r="IS26" s="105" t="n"/>
      <c r="IT26" s="105" t="n"/>
      <c r="IU26" s="105" t="n"/>
      <c r="IV26" s="105" t="n"/>
      <c r="IW26" s="105" t="n"/>
    </row>
    <row customHeight="1" ht="12" r="27" s="342" spans="1:257">
      <c r="A27" s="61" t="n"/>
      <c r="B27" s="162" t="n"/>
      <c r="C27" s="34" t="n"/>
      <c r="D27" s="50" t="n"/>
      <c r="E27" s="51" t="n"/>
      <c r="F27" s="50" t="n"/>
      <c r="G27" s="51" t="n"/>
      <c r="H27" s="50" t="n"/>
      <c r="I27" s="51" t="n"/>
      <c r="J27" s="105" t="n"/>
      <c r="K27" s="105" t="n"/>
      <c r="L27" s="105" t="n"/>
      <c r="M27" s="105" t="n"/>
      <c r="N27" s="105" t="n"/>
      <c r="O27" s="105" t="n"/>
      <c r="P27" s="105" t="n"/>
      <c r="Q27" s="105" t="n"/>
      <c r="R27" s="105" t="n"/>
      <c r="S27" s="105" t="n"/>
      <c r="T27" s="105" t="n"/>
      <c r="U27" s="105" t="n"/>
      <c r="V27" s="105" t="n"/>
      <c r="W27" s="105" t="n"/>
      <c r="X27" s="105" t="n"/>
      <c r="Y27" s="105" t="n"/>
      <c r="Z27" s="105" t="n"/>
      <c r="AA27" s="105" t="n"/>
      <c r="AB27" s="105" t="n"/>
      <c r="AC27" s="105" t="n"/>
      <c r="AD27" s="105" t="n"/>
      <c r="AE27" s="105" t="n"/>
      <c r="AF27" s="105" t="n"/>
      <c r="AG27" s="105" t="n"/>
      <c r="AH27" s="105" t="n"/>
      <c r="AI27" s="105" t="n"/>
      <c r="AJ27" s="105" t="n"/>
      <c r="AK27" s="105" t="n"/>
      <c r="AL27" s="105" t="n"/>
      <c r="AM27" s="105" t="n"/>
      <c r="AN27" s="105" t="n"/>
      <c r="AO27" s="105" t="n"/>
      <c r="AP27" s="105" t="n"/>
      <c r="AQ27" s="105" t="n"/>
      <c r="AR27" s="105" t="n"/>
      <c r="AS27" s="105" t="n"/>
      <c r="AT27" s="105" t="n"/>
      <c r="AU27" s="105" t="n"/>
      <c r="AV27" s="105" t="n"/>
      <c r="AW27" s="105" t="n"/>
      <c r="AX27" s="105" t="n"/>
      <c r="AY27" s="105" t="n"/>
      <c r="AZ27" s="105" t="n"/>
      <c r="BA27" s="105" t="n"/>
      <c r="BB27" s="105" t="n"/>
      <c r="BC27" s="105" t="n"/>
      <c r="BD27" s="105" t="n"/>
      <c r="BE27" s="105" t="n"/>
      <c r="BF27" s="105" t="n"/>
      <c r="BG27" s="105" t="n"/>
      <c r="BH27" s="105" t="n"/>
      <c r="BI27" s="105" t="n"/>
      <c r="BJ27" s="105" t="n"/>
      <c r="BK27" s="105" t="n"/>
      <c r="BL27" s="105" t="n"/>
      <c r="BM27" s="105" t="n"/>
      <c r="BN27" s="105" t="n"/>
      <c r="BO27" s="105" t="n"/>
      <c r="BP27" s="105" t="n"/>
      <c r="BQ27" s="105" t="n"/>
      <c r="BR27" s="105" t="n"/>
      <c r="BS27" s="105" t="n"/>
      <c r="BT27" s="105" t="n"/>
      <c r="BU27" s="105" t="n"/>
      <c r="BV27" s="105" t="n"/>
      <c r="BW27" s="105" t="n"/>
      <c r="BX27" s="105" t="n"/>
      <c r="BY27" s="105" t="n"/>
      <c r="BZ27" s="105" t="n"/>
      <c r="CA27" s="105" t="n"/>
      <c r="CB27" s="105" t="n"/>
      <c r="CC27" s="105" t="n"/>
      <c r="CD27" s="105" t="n"/>
      <c r="CE27" s="105" t="n"/>
      <c r="CF27" s="105" t="n"/>
      <c r="CG27" s="105" t="n"/>
      <c r="CH27" s="105" t="n"/>
      <c r="CI27" s="105" t="n"/>
      <c r="CJ27" s="105" t="n"/>
      <c r="CK27" s="105" t="n"/>
      <c r="CL27" s="105" t="n"/>
      <c r="CM27" s="105" t="n"/>
      <c r="CN27" s="105" t="n"/>
      <c r="CO27" s="105" t="n"/>
      <c r="CP27" s="105" t="n"/>
      <c r="CQ27" s="105" t="n"/>
      <c r="CR27" s="105" t="n"/>
      <c r="CS27" s="105" t="n"/>
      <c r="CT27" s="105" t="n"/>
      <c r="CU27" s="105" t="n"/>
      <c r="CV27" s="105" t="n"/>
      <c r="CW27" s="105" t="n"/>
      <c r="CX27" s="105" t="n"/>
      <c r="CY27" s="105" t="n"/>
      <c r="CZ27" s="105" t="n"/>
      <c r="DA27" s="105" t="n"/>
      <c r="DB27" s="105" t="n"/>
      <c r="DC27" s="105" t="n"/>
      <c r="DD27" s="105" t="n"/>
      <c r="DE27" s="105" t="n"/>
      <c r="DF27" s="105" t="n"/>
      <c r="DG27" s="105" t="n"/>
      <c r="DH27" s="105" t="n"/>
      <c r="DI27" s="105" t="n"/>
      <c r="DJ27" s="105" t="n"/>
      <c r="DK27" s="105" t="n"/>
      <c r="DL27" s="105" t="n"/>
      <c r="DM27" s="105" t="n"/>
      <c r="DN27" s="105" t="n"/>
      <c r="DO27" s="105" t="n"/>
      <c r="DP27" s="105" t="n"/>
      <c r="DQ27" s="105" t="n"/>
      <c r="DR27" s="105" t="n"/>
      <c r="DS27" s="105" t="n"/>
      <c r="DT27" s="105" t="n"/>
      <c r="DU27" s="105" t="n"/>
      <c r="DV27" s="105" t="n"/>
      <c r="DW27" s="105" t="n"/>
      <c r="DX27" s="105" t="n"/>
      <c r="DY27" s="105" t="n"/>
      <c r="DZ27" s="105" t="n"/>
      <c r="EA27" s="105" t="n"/>
      <c r="EB27" s="105" t="n"/>
      <c r="EC27" s="105" t="n"/>
      <c r="ED27" s="105" t="n"/>
      <c r="EE27" s="105" t="n"/>
      <c r="EF27" s="105" t="n"/>
      <c r="EG27" s="105" t="n"/>
      <c r="EH27" s="105" t="n"/>
      <c r="EI27" s="105" t="n"/>
      <c r="EJ27" s="105" t="n"/>
      <c r="EK27" s="105" t="n"/>
      <c r="EL27" s="105" t="n"/>
      <c r="EM27" s="105" t="n"/>
      <c r="EN27" s="105" t="n"/>
      <c r="EO27" s="105" t="n"/>
      <c r="EP27" s="105" t="n"/>
      <c r="EQ27" s="105" t="n"/>
      <c r="ER27" s="105" t="n"/>
      <c r="ES27" s="105" t="n"/>
      <c r="ET27" s="105" t="n"/>
      <c r="EU27" s="105" t="n"/>
      <c r="EV27" s="105" t="n"/>
      <c r="EW27" s="105" t="n"/>
      <c r="EX27" s="105" t="n"/>
      <c r="EY27" s="105" t="n"/>
      <c r="EZ27" s="105" t="n"/>
      <c r="FA27" s="105" t="n"/>
      <c r="FB27" s="105" t="n"/>
      <c r="FC27" s="105" t="n"/>
      <c r="FD27" s="105" t="n"/>
      <c r="FE27" s="105" t="n"/>
      <c r="FF27" s="105" t="n"/>
      <c r="FG27" s="105" t="n"/>
      <c r="FH27" s="105" t="n"/>
      <c r="FI27" s="105" t="n"/>
      <c r="FJ27" s="105" t="n"/>
      <c r="FK27" s="105" t="n"/>
      <c r="FL27" s="105" t="n"/>
      <c r="FM27" s="105" t="n"/>
      <c r="FN27" s="105" t="n"/>
      <c r="FO27" s="105" t="n"/>
      <c r="FP27" s="105" t="n"/>
      <c r="FQ27" s="105" t="n"/>
      <c r="FR27" s="105" t="n"/>
      <c r="FS27" s="105" t="n"/>
      <c r="FT27" s="105" t="n"/>
      <c r="FU27" s="105" t="n"/>
      <c r="FV27" s="105" t="n"/>
      <c r="FW27" s="105" t="n"/>
      <c r="FX27" s="105" t="n"/>
      <c r="FY27" s="105" t="n"/>
      <c r="FZ27" s="105" t="n"/>
      <c r="GA27" s="105" t="n"/>
      <c r="GB27" s="105" t="n"/>
      <c r="GC27" s="105" t="n"/>
      <c r="GD27" s="105" t="n"/>
      <c r="GE27" s="105" t="n"/>
      <c r="GF27" s="105" t="n"/>
      <c r="GG27" s="105" t="n"/>
      <c r="GH27" s="105" t="n"/>
      <c r="GI27" s="105" t="n"/>
      <c r="GJ27" s="105" t="n"/>
      <c r="GK27" s="105" t="n"/>
      <c r="GL27" s="105" t="n"/>
      <c r="GM27" s="105" t="n"/>
      <c r="GN27" s="105" t="n"/>
      <c r="GO27" s="105" t="n"/>
      <c r="GP27" s="105" t="n"/>
      <c r="GQ27" s="105" t="n"/>
      <c r="GR27" s="105" t="n"/>
      <c r="GS27" s="105" t="n"/>
      <c r="GT27" s="105" t="n"/>
      <c r="GU27" s="105" t="n"/>
      <c r="GV27" s="105" t="n"/>
      <c r="GW27" s="105" t="n"/>
      <c r="GX27" s="105" t="n"/>
      <c r="GY27" s="105" t="n"/>
      <c r="GZ27" s="105" t="n"/>
      <c r="HA27" s="105" t="n"/>
      <c r="HB27" s="105" t="n"/>
      <c r="HC27" s="105" t="n"/>
      <c r="HD27" s="105" t="n"/>
      <c r="HE27" s="105" t="n"/>
      <c r="HF27" s="105" t="n"/>
      <c r="HG27" s="105" t="n"/>
      <c r="HH27" s="105" t="n"/>
      <c r="HI27" s="105" t="n"/>
      <c r="HJ27" s="105" t="n"/>
      <c r="HK27" s="105" t="n"/>
      <c r="HL27" s="105" t="n"/>
      <c r="HM27" s="105" t="n"/>
      <c r="HN27" s="105" t="n"/>
      <c r="HO27" s="105" t="n"/>
      <c r="HP27" s="105" t="n"/>
      <c r="HQ27" s="105" t="n"/>
      <c r="HR27" s="105" t="n"/>
      <c r="HS27" s="105" t="n"/>
      <c r="HT27" s="105" t="n"/>
      <c r="HU27" s="105" t="n"/>
      <c r="HV27" s="105" t="n"/>
      <c r="HW27" s="105" t="n"/>
      <c r="HX27" s="105" t="n"/>
      <c r="HY27" s="105" t="n"/>
      <c r="HZ27" s="105" t="n"/>
      <c r="IA27" s="105" t="n"/>
      <c r="IB27" s="105" t="n"/>
      <c r="IC27" s="105" t="n"/>
      <c r="ID27" s="105" t="n"/>
      <c r="IE27" s="105" t="n"/>
      <c r="IF27" s="105" t="n"/>
      <c r="IG27" s="105" t="n"/>
      <c r="IH27" s="105" t="n"/>
      <c r="II27" s="105" t="n"/>
      <c r="IJ27" s="105" t="n"/>
      <c r="IK27" s="105" t="n"/>
      <c r="IL27" s="105" t="n"/>
      <c r="IM27" s="105" t="n"/>
      <c r="IN27" s="105" t="n"/>
      <c r="IO27" s="105" t="n"/>
      <c r="IP27" s="105" t="n"/>
      <c r="IQ27" s="105" t="n"/>
      <c r="IR27" s="105" t="n"/>
      <c r="IS27" s="105" t="n"/>
      <c r="IT27" s="105" t="n"/>
      <c r="IU27" s="105" t="n"/>
      <c r="IV27" s="105" t="n"/>
      <c r="IW27" s="105" t="n"/>
    </row>
    <row customHeight="1" ht="30" r="28" s="342" spans="1:257">
      <c r="A28" s="61" t="n"/>
      <c r="B28" s="52" t="s">
        <v>19</v>
      </c>
      <c r="C28" s="53">
        <f>C21</f>
        <v/>
      </c>
      <c r="D28" s="54" t="n">
        <v>1675.8</v>
      </c>
      <c r="E28" s="55" t="n">
        <v>1186.6</v>
      </c>
      <c r="F28" s="54" t="n">
        <v>1778.9</v>
      </c>
      <c r="G28" s="55" t="n">
        <v>1268.3</v>
      </c>
      <c r="H28" s="56" t="n"/>
      <c r="I28" s="57" t="n"/>
      <c r="J28" s="105" t="n"/>
      <c r="K28" s="105" t="n"/>
      <c r="L28" s="105" t="n"/>
      <c r="M28" s="105" t="n"/>
      <c r="N28" s="105" t="n"/>
      <c r="O28" s="105" t="n"/>
      <c r="P28" s="105" t="n"/>
      <c r="Q28" s="105" t="n"/>
      <c r="R28" s="105" t="n"/>
      <c r="S28" s="105" t="n"/>
      <c r="T28" s="105" t="n"/>
      <c r="U28" s="105" t="n"/>
      <c r="V28" s="105" t="n"/>
      <c r="W28" s="105" t="n"/>
      <c r="X28" s="105" t="n"/>
      <c r="Y28" s="105" t="n"/>
      <c r="Z28" s="105" t="n"/>
      <c r="AA28" s="105" t="n"/>
      <c r="AB28" s="105" t="n"/>
      <c r="AC28" s="105" t="n"/>
      <c r="AD28" s="105" t="n"/>
      <c r="AE28" s="105" t="n"/>
      <c r="AF28" s="105" t="n"/>
      <c r="AG28" s="105" t="n"/>
      <c r="AH28" s="105" t="n"/>
      <c r="AI28" s="105" t="n"/>
      <c r="AJ28" s="105" t="n"/>
      <c r="AK28" s="105" t="n"/>
      <c r="AL28" s="105" t="n"/>
      <c r="AM28" s="105" t="n"/>
      <c r="AN28" s="105" t="n"/>
      <c r="AO28" s="105" t="n"/>
      <c r="AP28" s="105" t="n"/>
      <c r="AQ28" s="105" t="n"/>
      <c r="AR28" s="105" t="n"/>
      <c r="AS28" s="105" t="n"/>
      <c r="AT28" s="105" t="n"/>
      <c r="AU28" s="105" t="n"/>
      <c r="AV28" s="105" t="n"/>
      <c r="AW28" s="105" t="n"/>
      <c r="AX28" s="105" t="n"/>
      <c r="AY28" s="105" t="n"/>
      <c r="AZ28" s="105" t="n"/>
      <c r="BA28" s="105" t="n"/>
      <c r="BB28" s="105" t="n"/>
      <c r="BC28" s="105" t="n"/>
      <c r="BD28" s="105" t="n"/>
      <c r="BE28" s="105" t="n"/>
      <c r="BF28" s="105" t="n"/>
      <c r="BG28" s="105" t="n"/>
      <c r="BH28" s="105" t="n"/>
      <c r="BI28" s="105" t="n"/>
      <c r="BJ28" s="105" t="n"/>
      <c r="BK28" s="105" t="n"/>
      <c r="BL28" s="105" t="n"/>
      <c r="BM28" s="105" t="n"/>
      <c r="BN28" s="105" t="n"/>
      <c r="BO28" s="105" t="n"/>
      <c r="BP28" s="105" t="n"/>
      <c r="BQ28" s="105" t="n"/>
      <c r="BR28" s="105" t="n"/>
      <c r="BS28" s="105" t="n"/>
      <c r="BT28" s="105" t="n"/>
      <c r="BU28" s="105" t="n"/>
      <c r="BV28" s="105" t="n"/>
      <c r="BW28" s="105" t="n"/>
      <c r="BX28" s="105" t="n"/>
      <c r="BY28" s="105" t="n"/>
      <c r="BZ28" s="105" t="n"/>
      <c r="CA28" s="105" t="n"/>
      <c r="CB28" s="105" t="n"/>
      <c r="CC28" s="105" t="n"/>
      <c r="CD28" s="105" t="n"/>
      <c r="CE28" s="105" t="n"/>
      <c r="CF28" s="105" t="n"/>
      <c r="CG28" s="105" t="n"/>
      <c r="CH28" s="105" t="n"/>
      <c r="CI28" s="105" t="n"/>
      <c r="CJ28" s="105" t="n"/>
      <c r="CK28" s="105" t="n"/>
      <c r="CL28" s="105" t="n"/>
      <c r="CM28" s="105" t="n"/>
      <c r="CN28" s="105" t="n"/>
      <c r="CO28" s="105" t="n"/>
      <c r="CP28" s="105" t="n"/>
      <c r="CQ28" s="105" t="n"/>
      <c r="CR28" s="105" t="n"/>
      <c r="CS28" s="105" t="n"/>
      <c r="CT28" s="105" t="n"/>
      <c r="CU28" s="105" t="n"/>
      <c r="CV28" s="105" t="n"/>
      <c r="CW28" s="105" t="n"/>
      <c r="CX28" s="105" t="n"/>
      <c r="CY28" s="105" t="n"/>
      <c r="CZ28" s="105" t="n"/>
      <c r="DA28" s="105" t="n"/>
      <c r="DB28" s="105" t="n"/>
      <c r="DC28" s="105" t="n"/>
      <c r="DD28" s="105" t="n"/>
      <c r="DE28" s="105" t="n"/>
      <c r="DF28" s="105" t="n"/>
      <c r="DG28" s="105" t="n"/>
      <c r="DH28" s="105" t="n"/>
      <c r="DI28" s="105" t="n"/>
      <c r="DJ28" s="105" t="n"/>
      <c r="DK28" s="105" t="n"/>
      <c r="DL28" s="105" t="n"/>
      <c r="DM28" s="105" t="n"/>
      <c r="DN28" s="105" t="n"/>
      <c r="DO28" s="105" t="n"/>
      <c r="DP28" s="105" t="n"/>
      <c r="DQ28" s="105" t="n"/>
      <c r="DR28" s="105" t="n"/>
      <c r="DS28" s="105" t="n"/>
      <c r="DT28" s="105" t="n"/>
      <c r="DU28" s="105" t="n"/>
      <c r="DV28" s="105" t="n"/>
      <c r="DW28" s="105" t="n"/>
      <c r="DX28" s="105" t="n"/>
      <c r="DY28" s="105" t="n"/>
      <c r="DZ28" s="105" t="n"/>
      <c r="EA28" s="105" t="n"/>
      <c r="EB28" s="105" t="n"/>
      <c r="EC28" s="105" t="n"/>
      <c r="ED28" s="105" t="n"/>
      <c r="EE28" s="105" t="n"/>
      <c r="EF28" s="105" t="n"/>
      <c r="EG28" s="105" t="n"/>
      <c r="EH28" s="105" t="n"/>
      <c r="EI28" s="105" t="n"/>
      <c r="EJ28" s="105" t="n"/>
      <c r="EK28" s="105" t="n"/>
      <c r="EL28" s="105" t="n"/>
      <c r="EM28" s="105" t="n"/>
      <c r="EN28" s="105" t="n"/>
      <c r="EO28" s="105" t="n"/>
      <c r="EP28" s="105" t="n"/>
      <c r="EQ28" s="105" t="n"/>
      <c r="ER28" s="105" t="n"/>
      <c r="ES28" s="105" t="n"/>
      <c r="ET28" s="105" t="n"/>
      <c r="EU28" s="105" t="n"/>
      <c r="EV28" s="105" t="n"/>
      <c r="EW28" s="105" t="n"/>
      <c r="EX28" s="105" t="n"/>
      <c r="EY28" s="105" t="n"/>
      <c r="EZ28" s="105" t="n"/>
      <c r="FA28" s="105" t="n"/>
      <c r="FB28" s="105" t="n"/>
      <c r="FC28" s="105" t="n"/>
      <c r="FD28" s="105" t="n"/>
      <c r="FE28" s="105" t="n"/>
      <c r="FF28" s="105" t="n"/>
      <c r="FG28" s="105" t="n"/>
      <c r="FH28" s="105" t="n"/>
      <c r="FI28" s="105" t="n"/>
      <c r="FJ28" s="105" t="n"/>
      <c r="FK28" s="105" t="n"/>
      <c r="FL28" s="105" t="n"/>
      <c r="FM28" s="105" t="n"/>
      <c r="FN28" s="105" t="n"/>
      <c r="FO28" s="105" t="n"/>
      <c r="FP28" s="105" t="n"/>
      <c r="FQ28" s="105" t="n"/>
      <c r="FR28" s="105" t="n"/>
      <c r="FS28" s="105" t="n"/>
      <c r="FT28" s="105" t="n"/>
      <c r="FU28" s="105" t="n"/>
      <c r="FV28" s="105" t="n"/>
      <c r="FW28" s="105" t="n"/>
      <c r="FX28" s="105" t="n"/>
      <c r="FY28" s="105" t="n"/>
      <c r="FZ28" s="105" t="n"/>
      <c r="GA28" s="105" t="n"/>
      <c r="GB28" s="105" t="n"/>
      <c r="GC28" s="105" t="n"/>
      <c r="GD28" s="105" t="n"/>
      <c r="GE28" s="105" t="n"/>
      <c r="GF28" s="105" t="n"/>
      <c r="GG28" s="105" t="n"/>
      <c r="GH28" s="105" t="n"/>
      <c r="GI28" s="105" t="n"/>
      <c r="GJ28" s="105" t="n"/>
      <c r="GK28" s="105" t="n"/>
      <c r="GL28" s="105" t="n"/>
      <c r="GM28" s="105" t="n"/>
      <c r="GN28" s="105" t="n"/>
      <c r="GO28" s="105" t="n"/>
      <c r="GP28" s="105" t="n"/>
      <c r="GQ28" s="105" t="n"/>
      <c r="GR28" s="105" t="n"/>
      <c r="GS28" s="105" t="n"/>
      <c r="GT28" s="105" t="n"/>
      <c r="GU28" s="105" t="n"/>
      <c r="GV28" s="105" t="n"/>
      <c r="GW28" s="105" t="n"/>
      <c r="GX28" s="105" t="n"/>
      <c r="GY28" s="105" t="n"/>
      <c r="GZ28" s="105" t="n"/>
      <c r="HA28" s="105" t="n"/>
      <c r="HB28" s="105" t="n"/>
      <c r="HC28" s="105" t="n"/>
      <c r="HD28" s="105" t="n"/>
      <c r="HE28" s="105" t="n"/>
      <c r="HF28" s="105" t="n"/>
      <c r="HG28" s="105" t="n"/>
      <c r="HH28" s="105" t="n"/>
      <c r="HI28" s="105" t="n"/>
      <c r="HJ28" s="105" t="n"/>
      <c r="HK28" s="105" t="n"/>
      <c r="HL28" s="105" t="n"/>
      <c r="HM28" s="105" t="n"/>
      <c r="HN28" s="105" t="n"/>
      <c r="HO28" s="105" t="n"/>
      <c r="HP28" s="105" t="n"/>
      <c r="HQ28" s="105" t="n"/>
      <c r="HR28" s="105" t="n"/>
      <c r="HS28" s="105" t="n"/>
      <c r="HT28" s="105" t="n"/>
      <c r="HU28" s="105" t="n"/>
      <c r="HV28" s="105" t="n"/>
      <c r="HW28" s="105" t="n"/>
      <c r="HX28" s="105" t="n"/>
      <c r="HY28" s="105" t="n"/>
      <c r="HZ28" s="105" t="n"/>
      <c r="IA28" s="105" t="n"/>
      <c r="IB28" s="105" t="n"/>
      <c r="IC28" s="105" t="n"/>
      <c r="ID28" s="105" t="n"/>
      <c r="IE28" s="105" t="n"/>
      <c r="IF28" s="105" t="n"/>
      <c r="IG28" s="105" t="n"/>
      <c r="IH28" s="105" t="n"/>
      <c r="II28" s="105" t="n"/>
      <c r="IJ28" s="105" t="n"/>
      <c r="IK28" s="105" t="n"/>
      <c r="IL28" s="105" t="n"/>
      <c r="IM28" s="105" t="n"/>
      <c r="IN28" s="105" t="n"/>
      <c r="IO28" s="105" t="n"/>
      <c r="IP28" s="105" t="n"/>
      <c r="IQ28" s="105" t="n"/>
      <c r="IR28" s="105" t="n"/>
      <c r="IS28" s="105" t="n"/>
      <c r="IT28" s="105" t="n"/>
      <c r="IU28" s="105" t="n"/>
      <c r="IV28" s="105" t="n"/>
      <c r="IW28" s="105" t="n"/>
    </row>
    <row customHeight="1" ht="15" r="29" s="342" spans="1:257">
      <c r="A29" s="18" t="n">
        <v>0</v>
      </c>
      <c r="B29" s="48" t="s">
        <v>18</v>
      </c>
      <c r="D29" s="44">
        <f>IF(D21=0,0,100*D28/D21)</f>
        <v/>
      </c>
      <c r="E29" s="45">
        <f>IF(E21=0,0,100*E28/E21)</f>
        <v/>
      </c>
      <c r="F29" s="44">
        <f>IF(F21=0,0,100*F28/F21)</f>
        <v/>
      </c>
      <c r="G29" s="45">
        <f>IF(G21=0,0,100*G28/G21)</f>
        <v/>
      </c>
      <c r="H29" s="58" t="n"/>
      <c r="I29" s="58" t="n"/>
      <c r="J29" s="105" t="n"/>
      <c r="K29" s="105" t="n"/>
      <c r="L29" s="105" t="n"/>
      <c r="M29" s="105" t="n"/>
      <c r="N29" s="105" t="n"/>
      <c r="O29" s="105" t="n"/>
      <c r="P29" s="105" t="n"/>
      <c r="Q29" s="105" t="n"/>
      <c r="R29" s="105" t="n"/>
      <c r="S29" s="105" t="n"/>
      <c r="T29" s="105" t="n"/>
      <c r="U29" s="105" t="n"/>
      <c r="V29" s="105" t="n"/>
      <c r="W29" s="105" t="n"/>
      <c r="X29" s="105" t="n"/>
      <c r="Y29" s="105" t="n"/>
      <c r="Z29" s="105" t="n"/>
      <c r="AA29" s="105" t="n"/>
      <c r="AB29" s="105" t="n"/>
      <c r="AC29" s="105" t="n"/>
      <c r="AD29" s="105" t="n"/>
      <c r="AE29" s="105" t="n"/>
      <c r="AF29" s="105" t="n"/>
      <c r="AG29" s="105" t="n"/>
      <c r="AH29" s="105" t="n"/>
      <c r="AI29" s="105" t="n"/>
      <c r="AJ29" s="105" t="n"/>
      <c r="AK29" s="105" t="n"/>
      <c r="AL29" s="105" t="n"/>
      <c r="AM29" s="105" t="n"/>
      <c r="AN29" s="105" t="n"/>
      <c r="AO29" s="105" t="n"/>
      <c r="AP29" s="105" t="n"/>
      <c r="AQ29" s="105" t="n"/>
      <c r="AR29" s="105" t="n"/>
      <c r="AS29" s="105" t="n"/>
      <c r="AT29" s="105" t="n"/>
      <c r="AU29" s="105" t="n"/>
      <c r="AV29" s="105" t="n"/>
      <c r="AW29" s="105" t="n"/>
      <c r="AX29" s="105" t="n"/>
      <c r="AY29" s="105" t="n"/>
      <c r="AZ29" s="105" t="n"/>
      <c r="BA29" s="105" t="n"/>
      <c r="BB29" s="105" t="n"/>
      <c r="BC29" s="105" t="n"/>
      <c r="BD29" s="105" t="n"/>
      <c r="BE29" s="105" t="n"/>
      <c r="BF29" s="105" t="n"/>
      <c r="BG29" s="105" t="n"/>
      <c r="BH29" s="105" t="n"/>
      <c r="BI29" s="105" t="n"/>
      <c r="BJ29" s="105" t="n"/>
      <c r="BK29" s="105" t="n"/>
      <c r="BL29" s="105" t="n"/>
      <c r="BM29" s="105" t="n"/>
      <c r="BN29" s="105" t="n"/>
      <c r="BO29" s="105" t="n"/>
      <c r="BP29" s="105" t="n"/>
      <c r="BQ29" s="105" t="n"/>
      <c r="BR29" s="105" t="n"/>
      <c r="BS29" s="105" t="n"/>
      <c r="BT29" s="105" t="n"/>
      <c r="BU29" s="105" t="n"/>
      <c r="BV29" s="105" t="n"/>
      <c r="BW29" s="105" t="n"/>
      <c r="BX29" s="105" t="n"/>
      <c r="BY29" s="105" t="n"/>
      <c r="BZ29" s="105" t="n"/>
      <c r="CA29" s="105" t="n"/>
      <c r="CB29" s="105" t="n"/>
      <c r="CC29" s="105" t="n"/>
      <c r="CD29" s="105" t="n"/>
      <c r="CE29" s="105" t="n"/>
      <c r="CF29" s="105" t="n"/>
      <c r="CG29" s="105" t="n"/>
      <c r="CH29" s="105" t="n"/>
      <c r="CI29" s="105" t="n"/>
      <c r="CJ29" s="105" t="n"/>
      <c r="CK29" s="105" t="n"/>
      <c r="CL29" s="105" t="n"/>
      <c r="CM29" s="105" t="n"/>
      <c r="CN29" s="105" t="n"/>
      <c r="CO29" s="105" t="n"/>
      <c r="CP29" s="105" t="n"/>
      <c r="CQ29" s="105" t="n"/>
      <c r="CR29" s="105" t="n"/>
      <c r="CS29" s="105" t="n"/>
      <c r="CT29" s="105" t="n"/>
      <c r="CU29" s="105" t="n"/>
      <c r="CV29" s="105" t="n"/>
      <c r="CW29" s="105" t="n"/>
      <c r="CX29" s="105" t="n"/>
      <c r="CY29" s="105" t="n"/>
      <c r="CZ29" s="105" t="n"/>
      <c r="DA29" s="105" t="n"/>
      <c r="DB29" s="105" t="n"/>
      <c r="DC29" s="105" t="n"/>
      <c r="DD29" s="105" t="n"/>
      <c r="DE29" s="105" t="n"/>
      <c r="DF29" s="105" t="n"/>
      <c r="DG29" s="105" t="n"/>
      <c r="DH29" s="105" t="n"/>
      <c r="DI29" s="105" t="n"/>
      <c r="DJ29" s="105" t="n"/>
      <c r="DK29" s="105" t="n"/>
      <c r="DL29" s="105" t="n"/>
      <c r="DM29" s="105" t="n"/>
      <c r="DN29" s="105" t="n"/>
      <c r="DO29" s="105" t="n"/>
      <c r="DP29" s="105" t="n"/>
      <c r="DQ29" s="105" t="n"/>
      <c r="DR29" s="105" t="n"/>
      <c r="DS29" s="105" t="n"/>
      <c r="DT29" s="105" t="n"/>
      <c r="DU29" s="105" t="n"/>
      <c r="DV29" s="105" t="n"/>
      <c r="DW29" s="105" t="n"/>
      <c r="DX29" s="105" t="n"/>
      <c r="DY29" s="105" t="n"/>
      <c r="DZ29" s="105" t="n"/>
      <c r="EA29" s="105" t="n"/>
      <c r="EB29" s="105" t="n"/>
      <c r="EC29" s="105" t="n"/>
      <c r="ED29" s="105" t="n"/>
      <c r="EE29" s="105" t="n"/>
      <c r="EF29" s="105" t="n"/>
      <c r="EG29" s="105" t="n"/>
      <c r="EH29" s="105" t="n"/>
      <c r="EI29" s="105" t="n"/>
      <c r="EJ29" s="105" t="n"/>
      <c r="EK29" s="105" t="n"/>
      <c r="EL29" s="105" t="n"/>
      <c r="EM29" s="105" t="n"/>
      <c r="EN29" s="105" t="n"/>
      <c r="EO29" s="105" t="n"/>
      <c r="EP29" s="105" t="n"/>
      <c r="EQ29" s="105" t="n"/>
      <c r="ER29" s="105" t="n"/>
      <c r="ES29" s="105" t="n"/>
      <c r="ET29" s="105" t="n"/>
      <c r="EU29" s="105" t="n"/>
      <c r="EV29" s="105" t="n"/>
      <c r="EW29" s="105" t="n"/>
      <c r="EX29" s="105" t="n"/>
      <c r="EY29" s="105" t="n"/>
      <c r="EZ29" s="105" t="n"/>
      <c r="FA29" s="105" t="n"/>
      <c r="FB29" s="105" t="n"/>
      <c r="FC29" s="105" t="n"/>
      <c r="FD29" s="105" t="n"/>
      <c r="FE29" s="105" t="n"/>
      <c r="FF29" s="105" t="n"/>
      <c r="FG29" s="105" t="n"/>
      <c r="FH29" s="105" t="n"/>
      <c r="FI29" s="105" t="n"/>
      <c r="FJ29" s="105" t="n"/>
      <c r="FK29" s="105" t="n"/>
      <c r="FL29" s="105" t="n"/>
      <c r="FM29" s="105" t="n"/>
      <c r="FN29" s="105" t="n"/>
      <c r="FO29" s="105" t="n"/>
      <c r="FP29" s="105" t="n"/>
      <c r="FQ29" s="105" t="n"/>
      <c r="FR29" s="105" t="n"/>
      <c r="FS29" s="105" t="n"/>
      <c r="FT29" s="105" t="n"/>
      <c r="FU29" s="105" t="n"/>
      <c r="FV29" s="105" t="n"/>
      <c r="FW29" s="105" t="n"/>
      <c r="FX29" s="105" t="n"/>
      <c r="FY29" s="105" t="n"/>
      <c r="FZ29" s="105" t="n"/>
      <c r="GA29" s="105" t="n"/>
      <c r="GB29" s="105" t="n"/>
      <c r="GC29" s="105" t="n"/>
      <c r="GD29" s="105" t="n"/>
      <c r="GE29" s="105" t="n"/>
      <c r="GF29" s="105" t="n"/>
      <c r="GG29" s="105" t="n"/>
      <c r="GH29" s="105" t="n"/>
      <c r="GI29" s="105" t="n"/>
      <c r="GJ29" s="105" t="n"/>
      <c r="GK29" s="105" t="n"/>
      <c r="GL29" s="105" t="n"/>
      <c r="GM29" s="105" t="n"/>
      <c r="GN29" s="105" t="n"/>
      <c r="GO29" s="105" t="n"/>
      <c r="GP29" s="105" t="n"/>
      <c r="GQ29" s="105" t="n"/>
      <c r="GR29" s="105" t="n"/>
      <c r="GS29" s="105" t="n"/>
      <c r="GT29" s="105" t="n"/>
      <c r="GU29" s="105" t="n"/>
      <c r="GV29" s="105" t="n"/>
      <c r="GW29" s="105" t="n"/>
      <c r="GX29" s="105" t="n"/>
      <c r="GY29" s="105" t="n"/>
      <c r="GZ29" s="105" t="n"/>
      <c r="HA29" s="105" t="n"/>
      <c r="HB29" s="105" t="n"/>
      <c r="HC29" s="105" t="n"/>
      <c r="HD29" s="105" t="n"/>
      <c r="HE29" s="105" t="n"/>
      <c r="HF29" s="105" t="n"/>
      <c r="HG29" s="105" t="n"/>
      <c r="HH29" s="105" t="n"/>
      <c r="HI29" s="105" t="n"/>
      <c r="HJ29" s="105" t="n"/>
      <c r="HK29" s="105" t="n"/>
      <c r="HL29" s="105" t="n"/>
      <c r="HM29" s="105" t="n"/>
      <c r="HN29" s="105" t="n"/>
      <c r="HO29" s="105" t="n"/>
      <c r="HP29" s="105" t="n"/>
      <c r="HQ29" s="105" t="n"/>
      <c r="HR29" s="105" t="n"/>
      <c r="HS29" s="105" t="n"/>
      <c r="HT29" s="105" t="n"/>
      <c r="HU29" s="105" t="n"/>
      <c r="HV29" s="105" t="n"/>
      <c r="HW29" s="105" t="n"/>
      <c r="HX29" s="105" t="n"/>
      <c r="HY29" s="105" t="n"/>
      <c r="HZ29" s="105" t="n"/>
      <c r="IA29" s="105" t="n"/>
      <c r="IB29" s="105" t="n"/>
      <c r="IC29" s="105" t="n"/>
      <c r="ID29" s="105" t="n"/>
      <c r="IE29" s="105" t="n"/>
      <c r="IF29" s="105" t="n"/>
      <c r="IG29" s="105" t="n"/>
      <c r="IH29" s="105" t="n"/>
      <c r="II29" s="105" t="n"/>
      <c r="IJ29" s="105" t="n"/>
      <c r="IK29" s="105" t="n"/>
      <c r="IL29" s="105" t="n"/>
      <c r="IM29" s="105" t="n"/>
      <c r="IN29" s="105" t="n"/>
      <c r="IO29" s="105" t="n"/>
      <c r="IP29" s="105" t="n"/>
      <c r="IQ29" s="105" t="n"/>
      <c r="IR29" s="105" t="n"/>
      <c r="IS29" s="105" t="n"/>
      <c r="IT29" s="105" t="n"/>
      <c r="IU29" s="105" t="n"/>
      <c r="IV29" s="105" t="n"/>
      <c r="IW29" s="105" t="n"/>
    </row>
    <row customHeight="1" ht="12" r="30" s="342" spans="1:257">
      <c r="A30" s="61" t="n"/>
      <c r="B30" s="162">
        <f>FnRwbBerH</f>
        <v/>
      </c>
      <c r="C30" s="34" t="n"/>
      <c r="D30" s="50" t="n"/>
      <c r="E30" s="50" t="n"/>
      <c r="F30" s="50" t="n"/>
      <c r="G30" s="50" t="n"/>
      <c r="H30" s="50" t="n"/>
      <c r="I30" s="50" t="n"/>
      <c r="J30" s="105" t="n"/>
      <c r="K30" s="105" t="n"/>
      <c r="L30" s="105" t="n"/>
      <c r="M30" s="105" t="n"/>
      <c r="N30" s="105" t="n"/>
      <c r="O30" s="105" t="n"/>
      <c r="P30" s="105" t="n"/>
      <c r="Q30" s="105" t="n"/>
      <c r="R30" s="105" t="n"/>
      <c r="S30" s="105" t="n"/>
      <c r="T30" s="105" t="n"/>
      <c r="U30" s="105" t="n"/>
      <c r="V30" s="105" t="n"/>
      <c r="W30" s="105" t="n"/>
      <c r="X30" s="105" t="n"/>
      <c r="Y30" s="105" t="n"/>
      <c r="Z30" s="105" t="n"/>
      <c r="AA30" s="105" t="n"/>
      <c r="AB30" s="105" t="n"/>
      <c r="AC30" s="105" t="n"/>
      <c r="AD30" s="105" t="n"/>
      <c r="AE30" s="105" t="n"/>
      <c r="AF30" s="105" t="n"/>
      <c r="AG30" s="105" t="n"/>
      <c r="AH30" s="105" t="n"/>
      <c r="AI30" s="105" t="n"/>
      <c r="AJ30" s="105" t="n"/>
      <c r="AK30" s="105" t="n"/>
      <c r="AL30" s="105" t="n"/>
      <c r="AM30" s="105" t="n"/>
      <c r="AN30" s="105" t="n"/>
      <c r="AO30" s="105" t="n"/>
      <c r="AP30" s="105" t="n"/>
      <c r="AQ30" s="105" t="n"/>
      <c r="AR30" s="105" t="n"/>
      <c r="AS30" s="105" t="n"/>
      <c r="AT30" s="105" t="n"/>
      <c r="AU30" s="105" t="n"/>
      <c r="AV30" s="105" t="n"/>
      <c r="AW30" s="105" t="n"/>
      <c r="AX30" s="105" t="n"/>
      <c r="AY30" s="105" t="n"/>
      <c r="AZ30" s="105" t="n"/>
      <c r="BA30" s="105" t="n"/>
      <c r="BB30" s="105" t="n"/>
      <c r="BC30" s="105" t="n"/>
      <c r="BD30" s="105" t="n"/>
      <c r="BE30" s="105" t="n"/>
      <c r="BF30" s="105" t="n"/>
      <c r="BG30" s="105" t="n"/>
      <c r="BH30" s="105" t="n"/>
      <c r="BI30" s="105" t="n"/>
      <c r="BJ30" s="105" t="n"/>
      <c r="BK30" s="105" t="n"/>
      <c r="BL30" s="105" t="n"/>
      <c r="BM30" s="105" t="n"/>
      <c r="BN30" s="105" t="n"/>
      <c r="BO30" s="105" t="n"/>
      <c r="BP30" s="105" t="n"/>
      <c r="BQ30" s="105" t="n"/>
      <c r="BR30" s="105" t="n"/>
      <c r="BS30" s="105" t="n"/>
      <c r="BT30" s="105" t="n"/>
      <c r="BU30" s="105" t="n"/>
      <c r="BV30" s="105" t="n"/>
      <c r="BW30" s="105" t="n"/>
      <c r="BX30" s="105" t="n"/>
      <c r="BY30" s="105" t="n"/>
      <c r="BZ30" s="105" t="n"/>
      <c r="CA30" s="105" t="n"/>
      <c r="CB30" s="105" t="n"/>
      <c r="CC30" s="105" t="n"/>
      <c r="CD30" s="105" t="n"/>
      <c r="CE30" s="105" t="n"/>
      <c r="CF30" s="105" t="n"/>
      <c r="CG30" s="105" t="n"/>
      <c r="CH30" s="105" t="n"/>
      <c r="CI30" s="105" t="n"/>
      <c r="CJ30" s="105" t="n"/>
      <c r="CK30" s="105" t="n"/>
      <c r="CL30" s="105" t="n"/>
      <c r="CM30" s="105" t="n"/>
      <c r="CN30" s="105" t="n"/>
      <c r="CO30" s="105" t="n"/>
      <c r="CP30" s="105" t="n"/>
      <c r="CQ30" s="105" t="n"/>
      <c r="CR30" s="105" t="n"/>
      <c r="CS30" s="105" t="n"/>
      <c r="CT30" s="105" t="n"/>
      <c r="CU30" s="105" t="n"/>
      <c r="CV30" s="105" t="n"/>
      <c r="CW30" s="105" t="n"/>
      <c r="CX30" s="105" t="n"/>
      <c r="CY30" s="105" t="n"/>
      <c r="CZ30" s="105" t="n"/>
      <c r="DA30" s="105" t="n"/>
      <c r="DB30" s="105" t="n"/>
      <c r="DC30" s="105" t="n"/>
      <c r="DD30" s="105" t="n"/>
      <c r="DE30" s="105" t="n"/>
      <c r="DF30" s="105" t="n"/>
      <c r="DG30" s="105" t="n"/>
      <c r="DH30" s="105" t="n"/>
      <c r="DI30" s="105" t="n"/>
      <c r="DJ30" s="105" t="n"/>
      <c r="DK30" s="105" t="n"/>
      <c r="DL30" s="105" t="n"/>
      <c r="DM30" s="105" t="n"/>
      <c r="DN30" s="105" t="n"/>
      <c r="DO30" s="105" t="n"/>
      <c r="DP30" s="105" t="n"/>
      <c r="DQ30" s="105" t="n"/>
      <c r="DR30" s="105" t="n"/>
      <c r="DS30" s="105" t="n"/>
      <c r="DT30" s="105" t="n"/>
      <c r="DU30" s="105" t="n"/>
      <c r="DV30" s="105" t="n"/>
      <c r="DW30" s="105" t="n"/>
      <c r="DX30" s="105" t="n"/>
      <c r="DY30" s="105" t="n"/>
      <c r="DZ30" s="105" t="n"/>
      <c r="EA30" s="105" t="n"/>
      <c r="EB30" s="105" t="n"/>
      <c r="EC30" s="105" t="n"/>
      <c r="ED30" s="105" t="n"/>
      <c r="EE30" s="105" t="n"/>
      <c r="EF30" s="105" t="n"/>
      <c r="EG30" s="105" t="n"/>
      <c r="EH30" s="105" t="n"/>
      <c r="EI30" s="105" t="n"/>
      <c r="EJ30" s="105" t="n"/>
      <c r="EK30" s="105" t="n"/>
      <c r="EL30" s="105" t="n"/>
      <c r="EM30" s="105" t="n"/>
      <c r="EN30" s="105" t="n"/>
      <c r="EO30" s="105" t="n"/>
      <c r="EP30" s="105" t="n"/>
      <c r="EQ30" s="105" t="n"/>
      <c r="ER30" s="105" t="n"/>
      <c r="ES30" s="105" t="n"/>
      <c r="ET30" s="105" t="n"/>
      <c r="EU30" s="105" t="n"/>
      <c r="EV30" s="105" t="n"/>
      <c r="EW30" s="105" t="n"/>
      <c r="EX30" s="105" t="n"/>
      <c r="EY30" s="105" t="n"/>
      <c r="EZ30" s="105" t="n"/>
      <c r="FA30" s="105" t="n"/>
      <c r="FB30" s="105" t="n"/>
      <c r="FC30" s="105" t="n"/>
      <c r="FD30" s="105" t="n"/>
      <c r="FE30" s="105" t="n"/>
      <c r="FF30" s="105" t="n"/>
      <c r="FG30" s="105" t="n"/>
      <c r="FH30" s="105" t="n"/>
      <c r="FI30" s="105" t="n"/>
      <c r="FJ30" s="105" t="n"/>
      <c r="FK30" s="105" t="n"/>
      <c r="FL30" s="105" t="n"/>
      <c r="FM30" s="105" t="n"/>
      <c r="FN30" s="105" t="n"/>
      <c r="FO30" s="105" t="n"/>
      <c r="FP30" s="105" t="n"/>
      <c r="FQ30" s="105" t="n"/>
      <c r="FR30" s="105" t="n"/>
      <c r="FS30" s="105" t="n"/>
      <c r="FT30" s="105" t="n"/>
      <c r="FU30" s="105" t="n"/>
      <c r="FV30" s="105" t="n"/>
      <c r="FW30" s="105" t="n"/>
      <c r="FX30" s="105" t="n"/>
      <c r="FY30" s="105" t="n"/>
      <c r="FZ30" s="105" t="n"/>
      <c r="GA30" s="105" t="n"/>
      <c r="GB30" s="105" t="n"/>
      <c r="GC30" s="105" t="n"/>
      <c r="GD30" s="105" t="n"/>
      <c r="GE30" s="105" t="n"/>
      <c r="GF30" s="105" t="n"/>
      <c r="GG30" s="105" t="n"/>
      <c r="GH30" s="105" t="n"/>
      <c r="GI30" s="105" t="n"/>
      <c r="GJ30" s="105" t="n"/>
      <c r="GK30" s="105" t="n"/>
      <c r="GL30" s="105" t="n"/>
      <c r="GM30" s="105" t="n"/>
      <c r="GN30" s="105" t="n"/>
      <c r="GO30" s="105" t="n"/>
      <c r="GP30" s="105" t="n"/>
      <c r="GQ30" s="105" t="n"/>
      <c r="GR30" s="105" t="n"/>
      <c r="GS30" s="105" t="n"/>
      <c r="GT30" s="105" t="n"/>
      <c r="GU30" s="105" t="n"/>
      <c r="GV30" s="105" t="n"/>
      <c r="GW30" s="105" t="n"/>
      <c r="GX30" s="105" t="n"/>
      <c r="GY30" s="105" t="n"/>
      <c r="GZ30" s="105" t="n"/>
      <c r="HA30" s="105" t="n"/>
      <c r="HB30" s="105" t="n"/>
      <c r="HC30" s="105" t="n"/>
      <c r="HD30" s="105" t="n"/>
      <c r="HE30" s="105" t="n"/>
      <c r="HF30" s="105" t="n"/>
      <c r="HG30" s="105" t="n"/>
      <c r="HH30" s="105" t="n"/>
      <c r="HI30" s="105" t="n"/>
      <c r="HJ30" s="105" t="n"/>
      <c r="HK30" s="105" t="n"/>
      <c r="HL30" s="105" t="n"/>
      <c r="HM30" s="105" t="n"/>
      <c r="HN30" s="105" t="n"/>
      <c r="HO30" s="105" t="n"/>
      <c r="HP30" s="105" t="n"/>
      <c r="HQ30" s="105" t="n"/>
      <c r="HR30" s="105" t="n"/>
      <c r="HS30" s="105" t="n"/>
      <c r="HT30" s="105" t="n"/>
      <c r="HU30" s="105" t="n"/>
      <c r="HV30" s="105" t="n"/>
      <c r="HW30" s="105" t="n"/>
      <c r="HX30" s="105" t="n"/>
      <c r="HY30" s="105" t="n"/>
      <c r="HZ30" s="105" t="n"/>
      <c r="IA30" s="105" t="n"/>
      <c r="IB30" s="105" t="n"/>
      <c r="IC30" s="105" t="n"/>
      <c r="ID30" s="105" t="n"/>
      <c r="IE30" s="105" t="n"/>
      <c r="IF30" s="105" t="n"/>
      <c r="IG30" s="105" t="n"/>
      <c r="IH30" s="105" t="n"/>
      <c r="II30" s="105" t="n"/>
      <c r="IJ30" s="105" t="n"/>
      <c r="IK30" s="105" t="n"/>
      <c r="IL30" s="105" t="n"/>
      <c r="IM30" s="105" t="n"/>
      <c r="IN30" s="105" t="n"/>
      <c r="IO30" s="105" t="n"/>
      <c r="IP30" s="105" t="n"/>
      <c r="IQ30" s="105" t="n"/>
      <c r="IR30" s="105" t="n"/>
      <c r="IS30" s="105" t="n"/>
      <c r="IT30" s="105" t="n"/>
      <c r="IU30" s="105" t="n"/>
      <c r="IV30" s="105" t="n"/>
      <c r="IW30" s="105" t="n"/>
    </row>
    <row customHeight="1" ht="20.1" r="31" s="342" spans="1:257">
      <c r="A31" s="105" t="n"/>
      <c r="B31" s="23" t="n"/>
      <c r="C31" s="23" t="n"/>
      <c r="D31" s="23" t="n"/>
      <c r="E31" s="23" t="n"/>
      <c r="F31" s="23" t="n"/>
      <c r="G31" s="23" t="n"/>
      <c r="H31" s="23" t="n"/>
      <c r="I31" s="23" t="n"/>
      <c r="J31" s="105" t="n"/>
      <c r="K31" s="105" t="n"/>
      <c r="L31" s="105" t="n"/>
      <c r="M31" s="105" t="n"/>
      <c r="N31" s="105" t="n"/>
      <c r="O31" s="105" t="n"/>
      <c r="P31" s="105" t="n"/>
      <c r="Q31" s="105" t="n"/>
      <c r="R31" s="105" t="n"/>
      <c r="S31" s="105" t="n"/>
      <c r="T31" s="105" t="n"/>
      <c r="U31" s="105" t="n"/>
      <c r="V31" s="105" t="n"/>
      <c r="W31" s="105" t="n"/>
      <c r="X31" s="105" t="n"/>
      <c r="Y31" s="105" t="n"/>
      <c r="Z31" s="105" t="n"/>
      <c r="AA31" s="105" t="n"/>
      <c r="AB31" s="105" t="n"/>
      <c r="AC31" s="105" t="n"/>
      <c r="AD31" s="105" t="n"/>
      <c r="AE31" s="105" t="n"/>
      <c r="AF31" s="105" t="n"/>
      <c r="AG31" s="105" t="n"/>
      <c r="AH31" s="105" t="n"/>
      <c r="AI31" s="105" t="n"/>
      <c r="AJ31" s="105" t="n"/>
      <c r="AK31" s="105" t="n"/>
      <c r="AL31" s="105" t="n"/>
      <c r="AM31" s="105" t="n"/>
      <c r="AN31" s="105" t="n"/>
      <c r="AO31" s="105" t="n"/>
      <c r="AP31" s="105" t="n"/>
      <c r="AQ31" s="105" t="n"/>
      <c r="AR31" s="105" t="n"/>
      <c r="AS31" s="105" t="n"/>
      <c r="AT31" s="105" t="n"/>
      <c r="AU31" s="105" t="n"/>
      <c r="AV31" s="105" t="n"/>
      <c r="AW31" s="105" t="n"/>
      <c r="AX31" s="105" t="n"/>
      <c r="AY31" s="105" t="n"/>
      <c r="AZ31" s="105" t="n"/>
      <c r="BA31" s="105" t="n"/>
      <c r="BB31" s="105" t="n"/>
      <c r="BC31" s="105" t="n"/>
      <c r="BD31" s="105" t="n"/>
      <c r="BE31" s="105" t="n"/>
      <c r="BF31" s="105" t="n"/>
      <c r="BG31" s="105" t="n"/>
      <c r="BH31" s="105" t="n"/>
      <c r="BI31" s="105" t="n"/>
      <c r="BJ31" s="105" t="n"/>
      <c r="BK31" s="105" t="n"/>
      <c r="BL31" s="105" t="n"/>
      <c r="BM31" s="105" t="n"/>
      <c r="BN31" s="105" t="n"/>
      <c r="BO31" s="105" t="n"/>
      <c r="BP31" s="105" t="n"/>
      <c r="BQ31" s="105" t="n"/>
      <c r="BR31" s="105" t="n"/>
      <c r="BS31" s="105" t="n"/>
      <c r="BT31" s="105" t="n"/>
      <c r="BU31" s="105" t="n"/>
      <c r="BV31" s="105" t="n"/>
      <c r="BW31" s="105" t="n"/>
      <c r="BX31" s="105" t="n"/>
      <c r="BY31" s="105" t="n"/>
      <c r="BZ31" s="105" t="n"/>
      <c r="CA31" s="105" t="n"/>
      <c r="CB31" s="105" t="n"/>
      <c r="CC31" s="105" t="n"/>
      <c r="CD31" s="105" t="n"/>
      <c r="CE31" s="105" t="n"/>
      <c r="CF31" s="105" t="n"/>
      <c r="CG31" s="105" t="n"/>
      <c r="CH31" s="105" t="n"/>
      <c r="CI31" s="105" t="n"/>
      <c r="CJ31" s="105" t="n"/>
      <c r="CK31" s="105" t="n"/>
      <c r="CL31" s="105" t="n"/>
      <c r="CM31" s="105" t="n"/>
      <c r="CN31" s="105" t="n"/>
      <c r="CO31" s="105" t="n"/>
      <c r="CP31" s="105" t="n"/>
      <c r="CQ31" s="105" t="n"/>
      <c r="CR31" s="105" t="n"/>
      <c r="CS31" s="105" t="n"/>
      <c r="CT31" s="105" t="n"/>
      <c r="CU31" s="105" t="n"/>
      <c r="CV31" s="105" t="n"/>
      <c r="CW31" s="105" t="n"/>
      <c r="CX31" s="105" t="n"/>
      <c r="CY31" s="105" t="n"/>
      <c r="CZ31" s="105" t="n"/>
      <c r="DA31" s="105" t="n"/>
      <c r="DB31" s="105" t="n"/>
      <c r="DC31" s="105" t="n"/>
      <c r="DD31" s="105" t="n"/>
      <c r="DE31" s="105" t="n"/>
      <c r="DF31" s="105" t="n"/>
      <c r="DG31" s="105" t="n"/>
      <c r="DH31" s="105" t="n"/>
      <c r="DI31" s="105" t="n"/>
      <c r="DJ31" s="105" t="n"/>
      <c r="DK31" s="105" t="n"/>
      <c r="DL31" s="105" t="n"/>
      <c r="DM31" s="105" t="n"/>
      <c r="DN31" s="105" t="n"/>
      <c r="DO31" s="105" t="n"/>
      <c r="DP31" s="105" t="n"/>
      <c r="DQ31" s="105" t="n"/>
      <c r="DR31" s="105" t="n"/>
      <c r="DS31" s="105" t="n"/>
      <c r="DT31" s="105" t="n"/>
      <c r="DU31" s="105" t="n"/>
      <c r="DV31" s="105" t="n"/>
      <c r="DW31" s="105" t="n"/>
      <c r="DX31" s="105" t="n"/>
      <c r="DY31" s="105" t="n"/>
      <c r="DZ31" s="105" t="n"/>
      <c r="EA31" s="105" t="n"/>
      <c r="EB31" s="105" t="n"/>
      <c r="EC31" s="105" t="n"/>
      <c r="ED31" s="105" t="n"/>
      <c r="EE31" s="105" t="n"/>
      <c r="EF31" s="105" t="n"/>
      <c r="EG31" s="105" t="n"/>
      <c r="EH31" s="105" t="n"/>
      <c r="EI31" s="105" t="n"/>
      <c r="EJ31" s="105" t="n"/>
      <c r="EK31" s="105" t="n"/>
      <c r="EL31" s="105" t="n"/>
      <c r="EM31" s="105" t="n"/>
      <c r="EN31" s="105" t="n"/>
      <c r="EO31" s="105" t="n"/>
      <c r="EP31" s="105" t="n"/>
      <c r="EQ31" s="105" t="n"/>
      <c r="ER31" s="105" t="n"/>
      <c r="ES31" s="105" t="n"/>
      <c r="ET31" s="105" t="n"/>
      <c r="EU31" s="105" t="n"/>
      <c r="EV31" s="105" t="n"/>
      <c r="EW31" s="105" t="n"/>
      <c r="EX31" s="105" t="n"/>
      <c r="EY31" s="105" t="n"/>
      <c r="EZ31" s="105" t="n"/>
      <c r="FA31" s="105" t="n"/>
      <c r="FB31" s="105" t="n"/>
      <c r="FC31" s="105" t="n"/>
      <c r="FD31" s="105" t="n"/>
      <c r="FE31" s="105" t="n"/>
      <c r="FF31" s="105" t="n"/>
      <c r="FG31" s="105" t="n"/>
      <c r="FH31" s="105" t="n"/>
      <c r="FI31" s="105" t="n"/>
      <c r="FJ31" s="105" t="n"/>
      <c r="FK31" s="105" t="n"/>
      <c r="FL31" s="105" t="n"/>
      <c r="FM31" s="105" t="n"/>
      <c r="FN31" s="105" t="n"/>
      <c r="FO31" s="105" t="n"/>
      <c r="FP31" s="105" t="n"/>
      <c r="FQ31" s="105" t="n"/>
      <c r="FR31" s="105" t="n"/>
      <c r="FS31" s="105" t="n"/>
      <c r="FT31" s="105" t="n"/>
      <c r="FU31" s="105" t="n"/>
      <c r="FV31" s="105" t="n"/>
      <c r="FW31" s="105" t="n"/>
      <c r="FX31" s="105" t="n"/>
      <c r="FY31" s="105" t="n"/>
      <c r="FZ31" s="105" t="n"/>
      <c r="GA31" s="105" t="n"/>
      <c r="GB31" s="105" t="n"/>
      <c r="GC31" s="105" t="n"/>
      <c r="GD31" s="105" t="n"/>
      <c r="GE31" s="105" t="n"/>
      <c r="GF31" s="105" t="n"/>
      <c r="GG31" s="105" t="n"/>
      <c r="GH31" s="105" t="n"/>
      <c r="GI31" s="105" t="n"/>
      <c r="GJ31" s="105" t="n"/>
      <c r="GK31" s="105" t="n"/>
      <c r="GL31" s="105" t="n"/>
      <c r="GM31" s="105" t="n"/>
      <c r="GN31" s="105" t="n"/>
      <c r="GO31" s="105" t="n"/>
      <c r="GP31" s="105" t="n"/>
      <c r="GQ31" s="105" t="n"/>
      <c r="GR31" s="105" t="n"/>
      <c r="GS31" s="105" t="n"/>
      <c r="GT31" s="105" t="n"/>
      <c r="GU31" s="105" t="n"/>
      <c r="GV31" s="105" t="n"/>
      <c r="GW31" s="105" t="n"/>
      <c r="GX31" s="105" t="n"/>
      <c r="GY31" s="105" t="n"/>
      <c r="GZ31" s="105" t="n"/>
      <c r="HA31" s="105" t="n"/>
      <c r="HB31" s="105" t="n"/>
      <c r="HC31" s="105" t="n"/>
      <c r="HD31" s="105" t="n"/>
      <c r="HE31" s="105" t="n"/>
      <c r="HF31" s="105" t="n"/>
      <c r="HG31" s="105" t="n"/>
      <c r="HH31" s="105" t="n"/>
      <c r="HI31" s="105" t="n"/>
      <c r="HJ31" s="105" t="n"/>
      <c r="HK31" s="105" t="n"/>
      <c r="HL31" s="105" t="n"/>
      <c r="HM31" s="105" t="n"/>
      <c r="HN31" s="105" t="n"/>
      <c r="HO31" s="105" t="n"/>
      <c r="HP31" s="105" t="n"/>
      <c r="HQ31" s="105" t="n"/>
      <c r="HR31" s="105" t="n"/>
      <c r="HS31" s="105" t="n"/>
      <c r="HT31" s="105" t="n"/>
      <c r="HU31" s="105" t="n"/>
      <c r="HV31" s="105" t="n"/>
      <c r="HW31" s="105" t="n"/>
      <c r="HX31" s="105" t="n"/>
      <c r="HY31" s="105" t="n"/>
      <c r="HZ31" s="105" t="n"/>
      <c r="IA31" s="105" t="n"/>
      <c r="IB31" s="105" t="n"/>
      <c r="IC31" s="105" t="n"/>
      <c r="ID31" s="105" t="n"/>
      <c r="IE31" s="105" t="n"/>
      <c r="IF31" s="105" t="n"/>
      <c r="IG31" s="105" t="n"/>
      <c r="IH31" s="105" t="n"/>
      <c r="II31" s="105" t="n"/>
      <c r="IJ31" s="105" t="n"/>
      <c r="IK31" s="105" t="n"/>
      <c r="IL31" s="105" t="n"/>
      <c r="IM31" s="105" t="n"/>
      <c r="IN31" s="105" t="n"/>
      <c r="IO31" s="105" t="n"/>
      <c r="IP31" s="105" t="n"/>
      <c r="IQ31" s="105" t="n"/>
      <c r="IR31" s="105" t="n"/>
      <c r="IS31" s="105" t="n"/>
      <c r="IT31" s="105" t="n"/>
      <c r="IU31" s="105" t="n"/>
      <c r="IV31" s="105" t="n"/>
      <c r="IW31" s="105" t="n"/>
    </row>
    <row customFormat="1" customHeight="1" ht="13.9" r="32" s="23" spans="1:257">
      <c r="A32" s="18" t="n">
        <v>1</v>
      </c>
      <c r="B32" s="19" t="s">
        <v>9</v>
      </c>
      <c r="C32" s="19" t="n"/>
      <c r="D32" s="20" t="s">
        <v>10</v>
      </c>
      <c r="F32" s="20" t="s">
        <v>11</v>
      </c>
      <c r="H32" s="21" t="s">
        <v>12</v>
      </c>
      <c r="J32" s="105" t="n"/>
    </row>
    <row customHeight="1" ht="15" r="33" s="342" spans="1:257">
      <c r="A33" s="18" t="n">
        <v>1</v>
      </c>
      <c r="B33" s="25" t="s">
        <v>13</v>
      </c>
      <c r="C33" s="26" t="n"/>
      <c r="D33" s="27">
        <f>AktQuartKurz&amp;" "&amp;AktJahr</f>
        <v/>
      </c>
      <c r="E33" s="28">
        <f>AktQuartKurz&amp;" "&amp;(AktJahr-1)</f>
        <v/>
      </c>
      <c r="F33" s="29">
        <f>D33</f>
        <v/>
      </c>
      <c r="G33" s="28">
        <f>E33</f>
        <v/>
      </c>
      <c r="H33" s="29">
        <f>D33</f>
        <v/>
      </c>
      <c r="I33" s="28">
        <f>E33</f>
        <v/>
      </c>
      <c r="J33" s="105" t="n"/>
      <c r="K33" s="105" t="n"/>
      <c r="L33" s="105" t="n"/>
      <c r="M33" s="105" t="n"/>
      <c r="N33" s="105" t="n"/>
      <c r="O33" s="105" t="n"/>
      <c r="P33" s="105" t="n"/>
      <c r="Q33" s="105" t="n"/>
      <c r="R33" s="105" t="n"/>
      <c r="S33" s="105" t="n"/>
      <c r="T33" s="105" t="n"/>
      <c r="U33" s="105" t="n"/>
      <c r="V33" s="105" t="n"/>
      <c r="W33" s="105" t="n"/>
      <c r="X33" s="105" t="n"/>
      <c r="Y33" s="105" t="n"/>
      <c r="Z33" s="105" t="n"/>
      <c r="AA33" s="105" t="n"/>
      <c r="AB33" s="105" t="n"/>
      <c r="AC33" s="105" t="n"/>
      <c r="AD33" s="105" t="n"/>
      <c r="AE33" s="105" t="n"/>
      <c r="AF33" s="105" t="n"/>
      <c r="AG33" s="105" t="n"/>
      <c r="AH33" s="105" t="n"/>
      <c r="AI33" s="105" t="n"/>
      <c r="AJ33" s="105" t="n"/>
      <c r="AK33" s="105" t="n"/>
      <c r="AL33" s="105" t="n"/>
      <c r="AM33" s="105" t="n"/>
      <c r="AN33" s="105" t="n"/>
      <c r="AO33" s="105" t="n"/>
      <c r="AP33" s="105" t="n"/>
      <c r="AQ33" s="105" t="n"/>
      <c r="AR33" s="105" t="n"/>
      <c r="AS33" s="105" t="n"/>
      <c r="AT33" s="105" t="n"/>
      <c r="AU33" s="105" t="n"/>
      <c r="AV33" s="105" t="n"/>
      <c r="AW33" s="105" t="n"/>
      <c r="AX33" s="105" t="n"/>
      <c r="AY33" s="105" t="n"/>
      <c r="AZ33" s="105" t="n"/>
      <c r="BA33" s="105" t="n"/>
      <c r="BB33" s="105" t="n"/>
      <c r="BC33" s="105" t="n"/>
      <c r="BD33" s="105" t="n"/>
      <c r="BE33" s="105" t="n"/>
      <c r="BF33" s="105" t="n"/>
      <c r="BG33" s="105" t="n"/>
      <c r="BH33" s="105" t="n"/>
      <c r="BI33" s="105" t="n"/>
      <c r="BJ33" s="105" t="n"/>
      <c r="BK33" s="105" t="n"/>
      <c r="BL33" s="105" t="n"/>
      <c r="BM33" s="105" t="n"/>
      <c r="BN33" s="105" t="n"/>
      <c r="BO33" s="105" t="n"/>
      <c r="BP33" s="105" t="n"/>
      <c r="BQ33" s="105" t="n"/>
      <c r="BR33" s="105" t="n"/>
      <c r="BS33" s="105" t="n"/>
      <c r="BT33" s="105" t="n"/>
      <c r="BU33" s="105" t="n"/>
      <c r="BV33" s="105" t="n"/>
      <c r="BW33" s="105" t="n"/>
      <c r="BX33" s="105" t="n"/>
      <c r="BY33" s="105" t="n"/>
      <c r="BZ33" s="105" t="n"/>
      <c r="CA33" s="105" t="n"/>
      <c r="CB33" s="105" t="n"/>
      <c r="CC33" s="105" t="n"/>
      <c r="CD33" s="105" t="n"/>
      <c r="CE33" s="105" t="n"/>
      <c r="CF33" s="105" t="n"/>
      <c r="CG33" s="105" t="n"/>
      <c r="CH33" s="105" t="n"/>
      <c r="CI33" s="105" t="n"/>
      <c r="CJ33" s="105" t="n"/>
      <c r="CK33" s="105" t="n"/>
      <c r="CL33" s="105" t="n"/>
      <c r="CM33" s="105" t="n"/>
      <c r="CN33" s="105" t="n"/>
      <c r="CO33" s="105" t="n"/>
      <c r="CP33" s="105" t="n"/>
      <c r="CQ33" s="105" t="n"/>
      <c r="CR33" s="105" t="n"/>
      <c r="CS33" s="105" t="n"/>
      <c r="CT33" s="105" t="n"/>
      <c r="CU33" s="105" t="n"/>
      <c r="CV33" s="105" t="n"/>
      <c r="CW33" s="105" t="n"/>
      <c r="CX33" s="105" t="n"/>
      <c r="CY33" s="105" t="n"/>
      <c r="CZ33" s="105" t="n"/>
      <c r="DA33" s="105" t="n"/>
      <c r="DB33" s="105" t="n"/>
      <c r="DC33" s="105" t="n"/>
      <c r="DD33" s="105" t="n"/>
      <c r="DE33" s="105" t="n"/>
      <c r="DF33" s="105" t="n"/>
      <c r="DG33" s="105" t="n"/>
      <c r="DH33" s="105" t="n"/>
      <c r="DI33" s="105" t="n"/>
      <c r="DJ33" s="105" t="n"/>
      <c r="DK33" s="105" t="n"/>
      <c r="DL33" s="105" t="n"/>
      <c r="DM33" s="105" t="n"/>
      <c r="DN33" s="105" t="n"/>
      <c r="DO33" s="105" t="n"/>
      <c r="DP33" s="105" t="n"/>
      <c r="DQ33" s="105" t="n"/>
      <c r="DR33" s="105" t="n"/>
      <c r="DS33" s="105" t="n"/>
      <c r="DT33" s="105" t="n"/>
      <c r="DU33" s="105" t="n"/>
      <c r="DV33" s="105" t="n"/>
      <c r="DW33" s="105" t="n"/>
      <c r="DX33" s="105" t="n"/>
      <c r="DY33" s="105" t="n"/>
      <c r="DZ33" s="105" t="n"/>
      <c r="EA33" s="105" t="n"/>
      <c r="EB33" s="105" t="n"/>
      <c r="EC33" s="105" t="n"/>
      <c r="ED33" s="105" t="n"/>
      <c r="EE33" s="105" t="n"/>
      <c r="EF33" s="105" t="n"/>
      <c r="EG33" s="105" t="n"/>
      <c r="EH33" s="105" t="n"/>
      <c r="EI33" s="105" t="n"/>
      <c r="EJ33" s="105" t="n"/>
      <c r="EK33" s="105" t="n"/>
      <c r="EL33" s="105" t="n"/>
      <c r="EM33" s="105" t="n"/>
      <c r="EN33" s="105" t="n"/>
      <c r="EO33" s="105" t="n"/>
      <c r="EP33" s="105" t="n"/>
      <c r="EQ33" s="105" t="n"/>
      <c r="ER33" s="105" t="n"/>
      <c r="ES33" s="105" t="n"/>
      <c r="ET33" s="105" t="n"/>
      <c r="EU33" s="105" t="n"/>
      <c r="EV33" s="105" t="n"/>
      <c r="EW33" s="105" t="n"/>
      <c r="EX33" s="105" t="n"/>
      <c r="EY33" s="105" t="n"/>
      <c r="EZ33" s="105" t="n"/>
      <c r="FA33" s="105" t="n"/>
      <c r="FB33" s="105" t="n"/>
      <c r="FC33" s="105" t="n"/>
      <c r="FD33" s="105" t="n"/>
      <c r="FE33" s="105" t="n"/>
      <c r="FF33" s="105" t="n"/>
      <c r="FG33" s="105" t="n"/>
      <c r="FH33" s="105" t="n"/>
      <c r="FI33" s="105" t="n"/>
      <c r="FJ33" s="105" t="n"/>
      <c r="FK33" s="105" t="n"/>
      <c r="FL33" s="105" t="n"/>
      <c r="FM33" s="105" t="n"/>
      <c r="FN33" s="105" t="n"/>
      <c r="FO33" s="105" t="n"/>
      <c r="FP33" s="105" t="n"/>
      <c r="FQ33" s="105" t="n"/>
      <c r="FR33" s="105" t="n"/>
      <c r="FS33" s="105" t="n"/>
      <c r="FT33" s="105" t="n"/>
      <c r="FU33" s="105" t="n"/>
      <c r="FV33" s="105" t="n"/>
      <c r="FW33" s="105" t="n"/>
      <c r="FX33" s="105" t="n"/>
      <c r="FY33" s="105" t="n"/>
      <c r="FZ33" s="105" t="n"/>
      <c r="GA33" s="105" t="n"/>
      <c r="GB33" s="105" t="n"/>
      <c r="GC33" s="105" t="n"/>
      <c r="GD33" s="105" t="n"/>
      <c r="GE33" s="105" t="n"/>
      <c r="GF33" s="105" t="n"/>
      <c r="GG33" s="105" t="n"/>
      <c r="GH33" s="105" t="n"/>
      <c r="GI33" s="105" t="n"/>
      <c r="GJ33" s="105" t="n"/>
      <c r="GK33" s="105" t="n"/>
      <c r="GL33" s="105" t="n"/>
      <c r="GM33" s="105" t="n"/>
      <c r="GN33" s="105" t="n"/>
      <c r="GO33" s="105" t="n"/>
      <c r="GP33" s="105" t="n"/>
      <c r="GQ33" s="105" t="n"/>
      <c r="GR33" s="105" t="n"/>
      <c r="GS33" s="105" t="n"/>
      <c r="GT33" s="105" t="n"/>
      <c r="GU33" s="105" t="n"/>
      <c r="GV33" s="105" t="n"/>
      <c r="GW33" s="105" t="n"/>
      <c r="GX33" s="105" t="n"/>
      <c r="GY33" s="105" t="n"/>
      <c r="GZ33" s="105" t="n"/>
      <c r="HA33" s="105" t="n"/>
      <c r="HB33" s="105" t="n"/>
      <c r="HC33" s="105" t="n"/>
      <c r="HD33" s="105" t="n"/>
      <c r="HE33" s="105" t="n"/>
      <c r="HF33" s="105" t="n"/>
      <c r="HG33" s="105" t="n"/>
      <c r="HH33" s="105" t="n"/>
      <c r="HI33" s="105" t="n"/>
      <c r="HJ33" s="105" t="n"/>
      <c r="HK33" s="105" t="n"/>
      <c r="HL33" s="105" t="n"/>
      <c r="HM33" s="105" t="n"/>
      <c r="HN33" s="105" t="n"/>
      <c r="HO33" s="105" t="n"/>
      <c r="HP33" s="105" t="n"/>
      <c r="HQ33" s="105" t="n"/>
      <c r="HR33" s="105" t="n"/>
      <c r="HS33" s="105" t="n"/>
      <c r="HT33" s="105" t="n"/>
      <c r="HU33" s="105" t="n"/>
      <c r="HV33" s="105" t="n"/>
      <c r="HW33" s="105" t="n"/>
      <c r="HX33" s="105" t="n"/>
      <c r="HY33" s="105" t="n"/>
      <c r="HZ33" s="105" t="n"/>
      <c r="IA33" s="105" t="n"/>
      <c r="IB33" s="105" t="n"/>
      <c r="IC33" s="105" t="n"/>
      <c r="ID33" s="105" t="n"/>
      <c r="IE33" s="105" t="n"/>
      <c r="IF33" s="105" t="n"/>
      <c r="IG33" s="105" t="n"/>
      <c r="IH33" s="105" t="n"/>
      <c r="II33" s="105" t="n"/>
      <c r="IJ33" s="105" t="n"/>
      <c r="IK33" s="105" t="n"/>
      <c r="IL33" s="105" t="n"/>
      <c r="IM33" s="105" t="n"/>
      <c r="IN33" s="105" t="n"/>
      <c r="IO33" s="105" t="n"/>
      <c r="IP33" s="105" t="n"/>
      <c r="IQ33" s="105" t="n"/>
      <c r="IR33" s="105" t="n"/>
      <c r="IS33" s="105" t="n"/>
      <c r="IT33" s="105" t="n"/>
      <c r="IU33" s="105" t="n"/>
      <c r="IV33" s="105" t="n"/>
      <c r="IW33" s="105" t="n"/>
    </row>
    <row customHeight="1" ht="15" r="34" s="342" spans="1:257">
      <c r="A34" s="18" t="n">
        <v>1</v>
      </c>
      <c r="B34" s="86" t="s">
        <v>20</v>
      </c>
      <c r="C34" s="47">
        <f>"("&amp;Einheit_Waehrung&amp;")"</f>
        <v/>
      </c>
      <c r="D34" s="32" t="n">
        <v>47.2</v>
      </c>
      <c r="E34" s="33" t="n">
        <v>47.2</v>
      </c>
      <c r="F34" s="32" t="n">
        <v>55.7</v>
      </c>
      <c r="G34" s="33" t="n">
        <v>57.6</v>
      </c>
      <c r="H34" s="32" t="n">
        <v>50.9</v>
      </c>
      <c r="I34" s="33" t="n">
        <v>51.6</v>
      </c>
      <c r="J34" s="105" t="n"/>
      <c r="K34" s="105" t="n"/>
      <c r="L34" s="105" t="n"/>
      <c r="M34" s="105" t="n"/>
      <c r="N34" s="105" t="n"/>
      <c r="O34" s="105" t="n"/>
      <c r="P34" s="105" t="n"/>
      <c r="Q34" s="105" t="n"/>
      <c r="R34" s="105" t="n"/>
      <c r="S34" s="105" t="n"/>
      <c r="T34" s="105" t="n"/>
      <c r="U34" s="105" t="n"/>
      <c r="V34" s="105" t="n"/>
      <c r="W34" s="105" t="n"/>
      <c r="X34" s="105" t="n"/>
      <c r="Y34" s="105" t="n"/>
      <c r="Z34" s="105" t="n"/>
      <c r="AA34" s="105" t="n"/>
      <c r="AB34" s="105" t="n"/>
      <c r="AC34" s="105" t="n"/>
      <c r="AD34" s="105" t="n"/>
      <c r="AE34" s="105" t="n"/>
      <c r="AF34" s="105" t="n"/>
      <c r="AG34" s="105" t="n"/>
      <c r="AH34" s="105" t="n"/>
      <c r="AI34" s="105" t="n"/>
      <c r="AJ34" s="105" t="n"/>
      <c r="AK34" s="105" t="n"/>
      <c r="AL34" s="105" t="n"/>
      <c r="AM34" s="105" t="n"/>
      <c r="AN34" s="105" t="n"/>
      <c r="AO34" s="105" t="n"/>
      <c r="AP34" s="105" t="n"/>
      <c r="AQ34" s="105" t="n"/>
      <c r="AR34" s="105" t="n"/>
      <c r="AS34" s="105" t="n"/>
      <c r="AT34" s="105" t="n"/>
      <c r="AU34" s="105" t="n"/>
      <c r="AV34" s="105" t="n"/>
      <c r="AW34" s="105" t="n"/>
      <c r="AX34" s="105" t="n"/>
      <c r="AY34" s="105" t="n"/>
      <c r="AZ34" s="105" t="n"/>
      <c r="BA34" s="105" t="n"/>
      <c r="BB34" s="105" t="n"/>
      <c r="BC34" s="105" t="n"/>
      <c r="BD34" s="105" t="n"/>
      <c r="BE34" s="105" t="n"/>
      <c r="BF34" s="105" t="n"/>
      <c r="BG34" s="105" t="n"/>
      <c r="BH34" s="105" t="n"/>
      <c r="BI34" s="105" t="n"/>
      <c r="BJ34" s="105" t="n"/>
      <c r="BK34" s="105" t="n"/>
      <c r="BL34" s="105" t="n"/>
      <c r="BM34" s="105" t="n"/>
      <c r="BN34" s="105" t="n"/>
      <c r="BO34" s="105" t="n"/>
      <c r="BP34" s="105" t="n"/>
      <c r="BQ34" s="105" t="n"/>
      <c r="BR34" s="105" t="n"/>
      <c r="BS34" s="105" t="n"/>
      <c r="BT34" s="105" t="n"/>
      <c r="BU34" s="105" t="n"/>
      <c r="BV34" s="105" t="n"/>
      <c r="BW34" s="105" t="n"/>
      <c r="BX34" s="105" t="n"/>
      <c r="BY34" s="105" t="n"/>
      <c r="BZ34" s="105" t="n"/>
      <c r="CA34" s="105" t="n"/>
      <c r="CB34" s="105" t="n"/>
      <c r="CC34" s="105" t="n"/>
      <c r="CD34" s="105" t="n"/>
      <c r="CE34" s="105" t="n"/>
      <c r="CF34" s="105" t="n"/>
      <c r="CG34" s="105" t="n"/>
      <c r="CH34" s="105" t="n"/>
      <c r="CI34" s="105" t="n"/>
      <c r="CJ34" s="105" t="n"/>
      <c r="CK34" s="105" t="n"/>
      <c r="CL34" s="105" t="n"/>
      <c r="CM34" s="105" t="n"/>
      <c r="CN34" s="105" t="n"/>
      <c r="CO34" s="105" t="n"/>
      <c r="CP34" s="105" t="n"/>
      <c r="CQ34" s="105" t="n"/>
      <c r="CR34" s="105" t="n"/>
      <c r="CS34" s="105" t="n"/>
      <c r="CT34" s="105" t="n"/>
      <c r="CU34" s="105" t="n"/>
      <c r="CV34" s="105" t="n"/>
      <c r="CW34" s="105" t="n"/>
      <c r="CX34" s="105" t="n"/>
      <c r="CY34" s="105" t="n"/>
      <c r="CZ34" s="105" t="n"/>
      <c r="DA34" s="105" t="n"/>
      <c r="DB34" s="105" t="n"/>
      <c r="DC34" s="105" t="n"/>
      <c r="DD34" s="105" t="n"/>
      <c r="DE34" s="105" t="n"/>
      <c r="DF34" s="105" t="n"/>
      <c r="DG34" s="105" t="n"/>
      <c r="DH34" s="105" t="n"/>
      <c r="DI34" s="105" t="n"/>
      <c r="DJ34" s="105" t="n"/>
      <c r="DK34" s="105" t="n"/>
      <c r="DL34" s="105" t="n"/>
      <c r="DM34" s="105" t="n"/>
      <c r="DN34" s="105" t="n"/>
      <c r="DO34" s="105" t="n"/>
      <c r="DP34" s="105" t="n"/>
      <c r="DQ34" s="105" t="n"/>
      <c r="DR34" s="105" t="n"/>
      <c r="DS34" s="105" t="n"/>
      <c r="DT34" s="105" t="n"/>
      <c r="DU34" s="105" t="n"/>
      <c r="DV34" s="105" t="n"/>
      <c r="DW34" s="105" t="n"/>
      <c r="DX34" s="105" t="n"/>
      <c r="DY34" s="105" t="n"/>
      <c r="DZ34" s="105" t="n"/>
      <c r="EA34" s="105" t="n"/>
      <c r="EB34" s="105" t="n"/>
      <c r="EC34" s="105" t="n"/>
      <c r="ED34" s="105" t="n"/>
      <c r="EE34" s="105" t="n"/>
      <c r="EF34" s="105" t="n"/>
      <c r="EG34" s="105" t="n"/>
      <c r="EH34" s="105" t="n"/>
      <c r="EI34" s="105" t="n"/>
      <c r="EJ34" s="105" t="n"/>
      <c r="EK34" s="105" t="n"/>
      <c r="EL34" s="105" t="n"/>
      <c r="EM34" s="105" t="n"/>
      <c r="EN34" s="105" t="n"/>
      <c r="EO34" s="105" t="n"/>
      <c r="EP34" s="105" t="n"/>
      <c r="EQ34" s="105" t="n"/>
      <c r="ER34" s="105" t="n"/>
      <c r="ES34" s="105" t="n"/>
      <c r="ET34" s="105" t="n"/>
      <c r="EU34" s="105" t="n"/>
      <c r="EV34" s="105" t="n"/>
      <c r="EW34" s="105" t="n"/>
      <c r="EX34" s="105" t="n"/>
      <c r="EY34" s="105" t="n"/>
      <c r="EZ34" s="105" t="n"/>
      <c r="FA34" s="105" t="n"/>
      <c r="FB34" s="105" t="n"/>
      <c r="FC34" s="105" t="n"/>
      <c r="FD34" s="105" t="n"/>
      <c r="FE34" s="105" t="n"/>
      <c r="FF34" s="105" t="n"/>
      <c r="FG34" s="105" t="n"/>
      <c r="FH34" s="105" t="n"/>
      <c r="FI34" s="105" t="n"/>
      <c r="FJ34" s="105" t="n"/>
      <c r="FK34" s="105" t="n"/>
      <c r="FL34" s="105" t="n"/>
      <c r="FM34" s="105" t="n"/>
      <c r="FN34" s="105" t="n"/>
      <c r="FO34" s="105" t="n"/>
      <c r="FP34" s="105" t="n"/>
      <c r="FQ34" s="105" t="n"/>
      <c r="FR34" s="105" t="n"/>
      <c r="FS34" s="105" t="n"/>
      <c r="FT34" s="105" t="n"/>
      <c r="FU34" s="105" t="n"/>
      <c r="FV34" s="105" t="n"/>
      <c r="FW34" s="105" t="n"/>
      <c r="FX34" s="105" t="n"/>
      <c r="FY34" s="105" t="n"/>
      <c r="FZ34" s="105" t="n"/>
      <c r="GA34" s="105" t="n"/>
      <c r="GB34" s="105" t="n"/>
      <c r="GC34" s="105" t="n"/>
      <c r="GD34" s="105" t="n"/>
      <c r="GE34" s="105" t="n"/>
      <c r="GF34" s="105" t="n"/>
      <c r="GG34" s="105" t="n"/>
      <c r="GH34" s="105" t="n"/>
      <c r="GI34" s="105" t="n"/>
      <c r="GJ34" s="105" t="n"/>
      <c r="GK34" s="105" t="n"/>
      <c r="GL34" s="105" t="n"/>
      <c r="GM34" s="105" t="n"/>
      <c r="GN34" s="105" t="n"/>
      <c r="GO34" s="105" t="n"/>
      <c r="GP34" s="105" t="n"/>
      <c r="GQ34" s="105" t="n"/>
      <c r="GR34" s="105" t="n"/>
      <c r="GS34" s="105" t="n"/>
      <c r="GT34" s="105" t="n"/>
      <c r="GU34" s="105" t="n"/>
      <c r="GV34" s="105" t="n"/>
      <c r="GW34" s="105" t="n"/>
      <c r="GX34" s="105" t="n"/>
      <c r="GY34" s="105" t="n"/>
      <c r="GZ34" s="105" t="n"/>
      <c r="HA34" s="105" t="n"/>
      <c r="HB34" s="105" t="n"/>
      <c r="HC34" s="105" t="n"/>
      <c r="HD34" s="105" t="n"/>
      <c r="HE34" s="105" t="n"/>
      <c r="HF34" s="105" t="n"/>
      <c r="HG34" s="105" t="n"/>
      <c r="HH34" s="105" t="n"/>
      <c r="HI34" s="105" t="n"/>
      <c r="HJ34" s="105" t="n"/>
      <c r="HK34" s="105" t="n"/>
      <c r="HL34" s="105" t="n"/>
      <c r="HM34" s="105" t="n"/>
      <c r="HN34" s="105" t="n"/>
      <c r="HO34" s="105" t="n"/>
      <c r="HP34" s="105" t="n"/>
      <c r="HQ34" s="105" t="n"/>
      <c r="HR34" s="105" t="n"/>
      <c r="HS34" s="105" t="n"/>
      <c r="HT34" s="105" t="n"/>
      <c r="HU34" s="105" t="n"/>
      <c r="HV34" s="105" t="n"/>
      <c r="HW34" s="105" t="n"/>
      <c r="HX34" s="105" t="n"/>
      <c r="HY34" s="105" t="n"/>
      <c r="HZ34" s="105" t="n"/>
      <c r="IA34" s="105" t="n"/>
      <c r="IB34" s="105" t="n"/>
      <c r="IC34" s="105" t="n"/>
      <c r="ID34" s="105" t="n"/>
      <c r="IE34" s="105" t="n"/>
      <c r="IF34" s="105" t="n"/>
      <c r="IG34" s="105" t="n"/>
      <c r="IH34" s="105" t="n"/>
      <c r="II34" s="105" t="n"/>
      <c r="IJ34" s="105" t="n"/>
      <c r="IK34" s="105" t="n"/>
      <c r="IL34" s="105" t="n"/>
      <c r="IM34" s="105" t="n"/>
      <c r="IN34" s="105" t="n"/>
      <c r="IO34" s="105" t="n"/>
      <c r="IP34" s="105" t="n"/>
      <c r="IQ34" s="105" t="n"/>
      <c r="IR34" s="105" t="n"/>
      <c r="IS34" s="105" t="n"/>
      <c r="IT34" s="105" t="n"/>
      <c r="IU34" s="105" t="n"/>
      <c r="IV34" s="105" t="n"/>
      <c r="IW34" s="105" t="n"/>
    </row>
    <row customFormat="1" customHeight="1" ht="15" r="35" s="23" spans="1:257">
      <c r="A35" s="18" t="n">
        <v>1</v>
      </c>
      <c r="B35" s="48" t="s">
        <v>15</v>
      </c>
      <c r="C35" s="59">
        <f>C34</f>
        <v/>
      </c>
      <c r="D35" s="36" t="n">
        <v>0</v>
      </c>
      <c r="E35" s="37" t="n">
        <v>0</v>
      </c>
      <c r="F35" s="36" t="n">
        <v>0</v>
      </c>
      <c r="G35" s="37" t="n">
        <v>0</v>
      </c>
      <c r="H35" s="36" t="n">
        <v>0</v>
      </c>
      <c r="I35" s="37" t="n">
        <v>0</v>
      </c>
      <c r="J35" s="105" t="n"/>
    </row>
    <row customHeight="1" ht="15" r="36" s="342" spans="1:257">
      <c r="A36" s="18" t="n">
        <v>1</v>
      </c>
      <c r="B36" s="46" t="s">
        <v>16</v>
      </c>
      <c r="C36" s="47">
        <f>C34</f>
        <v/>
      </c>
      <c r="D36" s="40" t="n">
        <v>344.6</v>
      </c>
      <c r="E36" s="41" t="n">
        <v>252.5</v>
      </c>
      <c r="F36" s="40" t="n">
        <v>370.4</v>
      </c>
      <c r="G36" s="41" t="n">
        <v>278.9</v>
      </c>
      <c r="H36" s="40" t="n">
        <v>331.6</v>
      </c>
      <c r="I36" s="41" t="n">
        <v>243.5</v>
      </c>
      <c r="J36" s="105" t="n"/>
      <c r="K36" s="105" t="n"/>
      <c r="L36" s="105" t="n"/>
      <c r="M36" s="105" t="n"/>
      <c r="N36" s="105" t="n"/>
      <c r="O36" s="105" t="n"/>
      <c r="P36" s="105" t="n"/>
      <c r="Q36" s="105" t="n"/>
      <c r="R36" s="105" t="n"/>
      <c r="S36" s="105" t="n"/>
      <c r="T36" s="105" t="n"/>
      <c r="U36" s="105" t="n"/>
      <c r="V36" s="105" t="n"/>
      <c r="W36" s="105" t="n"/>
      <c r="X36" s="105" t="n"/>
      <c r="Y36" s="105" t="n"/>
      <c r="Z36" s="105" t="n"/>
      <c r="AA36" s="105" t="n"/>
      <c r="AB36" s="105" t="n"/>
      <c r="AC36" s="105" t="n"/>
      <c r="AD36" s="105" t="n"/>
      <c r="AE36" s="105" t="n"/>
      <c r="AF36" s="105" t="n"/>
      <c r="AG36" s="105" t="n"/>
      <c r="AH36" s="105" t="n"/>
      <c r="AI36" s="105" t="n"/>
      <c r="AJ36" s="105" t="n"/>
      <c r="AK36" s="105" t="n"/>
      <c r="AL36" s="105" t="n"/>
      <c r="AM36" s="105" t="n"/>
      <c r="AN36" s="105" t="n"/>
      <c r="AO36" s="105" t="n"/>
      <c r="AP36" s="105" t="n"/>
      <c r="AQ36" s="105" t="n"/>
      <c r="AR36" s="105" t="n"/>
      <c r="AS36" s="105" t="n"/>
      <c r="AT36" s="105" t="n"/>
      <c r="AU36" s="105" t="n"/>
      <c r="AV36" s="105" t="n"/>
      <c r="AW36" s="105" t="n"/>
      <c r="AX36" s="105" t="n"/>
      <c r="AY36" s="105" t="n"/>
      <c r="AZ36" s="105" t="n"/>
      <c r="BA36" s="105" t="n"/>
      <c r="BB36" s="105" t="n"/>
      <c r="BC36" s="105" t="n"/>
      <c r="BD36" s="105" t="n"/>
      <c r="BE36" s="105" t="n"/>
      <c r="BF36" s="105" t="n"/>
      <c r="BG36" s="105" t="n"/>
      <c r="BH36" s="105" t="n"/>
      <c r="BI36" s="105" t="n"/>
      <c r="BJ36" s="105" t="n"/>
      <c r="BK36" s="105" t="n"/>
      <c r="BL36" s="105" t="n"/>
      <c r="BM36" s="105" t="n"/>
      <c r="BN36" s="105" t="n"/>
      <c r="BO36" s="105" t="n"/>
      <c r="BP36" s="105" t="n"/>
      <c r="BQ36" s="105" t="n"/>
      <c r="BR36" s="105" t="n"/>
      <c r="BS36" s="105" t="n"/>
      <c r="BT36" s="105" t="n"/>
      <c r="BU36" s="105" t="n"/>
      <c r="BV36" s="105" t="n"/>
      <c r="BW36" s="105" t="n"/>
      <c r="BX36" s="105" t="n"/>
      <c r="BY36" s="105" t="n"/>
      <c r="BZ36" s="105" t="n"/>
      <c r="CA36" s="105" t="n"/>
      <c r="CB36" s="105" t="n"/>
      <c r="CC36" s="105" t="n"/>
      <c r="CD36" s="105" t="n"/>
      <c r="CE36" s="105" t="n"/>
      <c r="CF36" s="105" t="n"/>
      <c r="CG36" s="105" t="n"/>
      <c r="CH36" s="105" t="n"/>
      <c r="CI36" s="105" t="n"/>
      <c r="CJ36" s="105" t="n"/>
      <c r="CK36" s="105" t="n"/>
      <c r="CL36" s="105" t="n"/>
      <c r="CM36" s="105" t="n"/>
      <c r="CN36" s="105" t="n"/>
      <c r="CO36" s="105" t="n"/>
      <c r="CP36" s="105" t="n"/>
      <c r="CQ36" s="105" t="n"/>
      <c r="CR36" s="105" t="n"/>
      <c r="CS36" s="105" t="n"/>
      <c r="CT36" s="105" t="n"/>
      <c r="CU36" s="105" t="n"/>
      <c r="CV36" s="105" t="n"/>
      <c r="CW36" s="105" t="n"/>
      <c r="CX36" s="105" t="n"/>
      <c r="CY36" s="105" t="n"/>
      <c r="CZ36" s="105" t="n"/>
      <c r="DA36" s="105" t="n"/>
      <c r="DB36" s="105" t="n"/>
      <c r="DC36" s="105" t="n"/>
      <c r="DD36" s="105" t="n"/>
      <c r="DE36" s="105" t="n"/>
      <c r="DF36" s="105" t="n"/>
      <c r="DG36" s="105" t="n"/>
      <c r="DH36" s="105" t="n"/>
      <c r="DI36" s="105" t="n"/>
      <c r="DJ36" s="105" t="n"/>
      <c r="DK36" s="105" t="n"/>
      <c r="DL36" s="105" t="n"/>
      <c r="DM36" s="105" t="n"/>
      <c r="DN36" s="105" t="n"/>
      <c r="DO36" s="105" t="n"/>
      <c r="DP36" s="105" t="n"/>
      <c r="DQ36" s="105" t="n"/>
      <c r="DR36" s="105" t="n"/>
      <c r="DS36" s="105" t="n"/>
      <c r="DT36" s="105" t="n"/>
      <c r="DU36" s="105" t="n"/>
      <c r="DV36" s="105" t="n"/>
      <c r="DW36" s="105" t="n"/>
      <c r="DX36" s="105" t="n"/>
      <c r="DY36" s="105" t="n"/>
      <c r="DZ36" s="105" t="n"/>
      <c r="EA36" s="105" t="n"/>
      <c r="EB36" s="105" t="n"/>
      <c r="EC36" s="105" t="n"/>
      <c r="ED36" s="105" t="n"/>
      <c r="EE36" s="105" t="n"/>
      <c r="EF36" s="105" t="n"/>
      <c r="EG36" s="105" t="n"/>
      <c r="EH36" s="105" t="n"/>
      <c r="EI36" s="105" t="n"/>
      <c r="EJ36" s="105" t="n"/>
      <c r="EK36" s="105" t="n"/>
      <c r="EL36" s="105" t="n"/>
      <c r="EM36" s="105" t="n"/>
      <c r="EN36" s="105" t="n"/>
      <c r="EO36" s="105" t="n"/>
      <c r="EP36" s="105" t="n"/>
      <c r="EQ36" s="105" t="n"/>
      <c r="ER36" s="105" t="n"/>
      <c r="ES36" s="105" t="n"/>
      <c r="ET36" s="105" t="n"/>
      <c r="EU36" s="105" t="n"/>
      <c r="EV36" s="105" t="n"/>
      <c r="EW36" s="105" t="n"/>
      <c r="EX36" s="105" t="n"/>
      <c r="EY36" s="105" t="n"/>
      <c r="EZ36" s="105" t="n"/>
      <c r="FA36" s="105" t="n"/>
      <c r="FB36" s="105" t="n"/>
      <c r="FC36" s="105" t="n"/>
      <c r="FD36" s="105" t="n"/>
      <c r="FE36" s="105" t="n"/>
      <c r="FF36" s="105" t="n"/>
      <c r="FG36" s="105" t="n"/>
      <c r="FH36" s="105" t="n"/>
      <c r="FI36" s="105" t="n"/>
      <c r="FJ36" s="105" t="n"/>
      <c r="FK36" s="105" t="n"/>
      <c r="FL36" s="105" t="n"/>
      <c r="FM36" s="105" t="n"/>
      <c r="FN36" s="105" t="n"/>
      <c r="FO36" s="105" t="n"/>
      <c r="FP36" s="105" t="n"/>
      <c r="FQ36" s="105" t="n"/>
      <c r="FR36" s="105" t="n"/>
      <c r="FS36" s="105" t="n"/>
      <c r="FT36" s="105" t="n"/>
      <c r="FU36" s="105" t="n"/>
      <c r="FV36" s="105" t="n"/>
      <c r="FW36" s="105" t="n"/>
      <c r="FX36" s="105" t="n"/>
      <c r="FY36" s="105" t="n"/>
      <c r="FZ36" s="105" t="n"/>
      <c r="GA36" s="105" t="n"/>
      <c r="GB36" s="105" t="n"/>
      <c r="GC36" s="105" t="n"/>
      <c r="GD36" s="105" t="n"/>
      <c r="GE36" s="105" t="n"/>
      <c r="GF36" s="105" t="n"/>
      <c r="GG36" s="105" t="n"/>
      <c r="GH36" s="105" t="n"/>
      <c r="GI36" s="105" t="n"/>
      <c r="GJ36" s="105" t="n"/>
      <c r="GK36" s="105" t="n"/>
      <c r="GL36" s="105" t="n"/>
      <c r="GM36" s="105" t="n"/>
      <c r="GN36" s="105" t="n"/>
      <c r="GO36" s="105" t="n"/>
      <c r="GP36" s="105" t="n"/>
      <c r="GQ36" s="105" t="n"/>
      <c r="GR36" s="105" t="n"/>
      <c r="GS36" s="105" t="n"/>
      <c r="GT36" s="105" t="n"/>
      <c r="GU36" s="105" t="n"/>
      <c r="GV36" s="105" t="n"/>
      <c r="GW36" s="105" t="n"/>
      <c r="GX36" s="105" t="n"/>
      <c r="GY36" s="105" t="n"/>
      <c r="GZ36" s="105" t="n"/>
      <c r="HA36" s="105" t="n"/>
      <c r="HB36" s="105" t="n"/>
      <c r="HC36" s="105" t="n"/>
      <c r="HD36" s="105" t="n"/>
      <c r="HE36" s="105" t="n"/>
      <c r="HF36" s="105" t="n"/>
      <c r="HG36" s="105" t="n"/>
      <c r="HH36" s="105" t="n"/>
      <c r="HI36" s="105" t="n"/>
      <c r="HJ36" s="105" t="n"/>
      <c r="HK36" s="105" t="n"/>
      <c r="HL36" s="105" t="n"/>
      <c r="HM36" s="105" t="n"/>
      <c r="HN36" s="105" t="n"/>
      <c r="HO36" s="105" t="n"/>
      <c r="HP36" s="105" t="n"/>
      <c r="HQ36" s="105" t="n"/>
      <c r="HR36" s="105" t="n"/>
      <c r="HS36" s="105" t="n"/>
      <c r="HT36" s="105" t="n"/>
      <c r="HU36" s="105" t="n"/>
      <c r="HV36" s="105" t="n"/>
      <c r="HW36" s="105" t="n"/>
      <c r="HX36" s="105" t="n"/>
      <c r="HY36" s="105" t="n"/>
      <c r="HZ36" s="105" t="n"/>
      <c r="IA36" s="105" t="n"/>
      <c r="IB36" s="105" t="n"/>
      <c r="IC36" s="105" t="n"/>
      <c r="ID36" s="105" t="n"/>
      <c r="IE36" s="105" t="n"/>
      <c r="IF36" s="105" t="n"/>
      <c r="IG36" s="105" t="n"/>
      <c r="IH36" s="105" t="n"/>
      <c r="II36" s="105" t="n"/>
      <c r="IJ36" s="105" t="n"/>
      <c r="IK36" s="105" t="n"/>
      <c r="IL36" s="105" t="n"/>
      <c r="IM36" s="105" t="n"/>
      <c r="IN36" s="105" t="n"/>
      <c r="IO36" s="105" t="n"/>
      <c r="IP36" s="105" t="n"/>
      <c r="IQ36" s="105" t="n"/>
      <c r="IR36" s="105" t="n"/>
      <c r="IS36" s="105" t="n"/>
      <c r="IT36" s="105" t="n"/>
      <c r="IU36" s="105" t="n"/>
      <c r="IV36" s="105" t="n"/>
      <c r="IW36" s="105" t="n"/>
    </row>
    <row customHeight="1" ht="15" r="37" s="342" spans="1:257">
      <c r="A37" s="18" t="n">
        <v>1</v>
      </c>
      <c r="B37" s="48" t="s">
        <v>15</v>
      </c>
      <c r="C37" s="60">
        <f>C34</f>
        <v/>
      </c>
      <c r="D37" s="44" t="n">
        <v>0</v>
      </c>
      <c r="E37" s="45" t="n">
        <v>0</v>
      </c>
      <c r="F37" s="44" t="n">
        <v>0</v>
      </c>
      <c r="G37" s="45" t="n">
        <v>0</v>
      </c>
      <c r="H37" s="44" t="n">
        <v>0</v>
      </c>
      <c r="I37" s="45" t="n">
        <v>0</v>
      </c>
      <c r="J37" s="105" t="n"/>
      <c r="K37" s="105" t="n"/>
      <c r="L37" s="105" t="n"/>
      <c r="M37" s="105" t="n"/>
      <c r="N37" s="105" t="n"/>
      <c r="O37" s="105" t="n"/>
      <c r="P37" s="105" t="n"/>
      <c r="Q37" s="105" t="n"/>
      <c r="R37" s="105" t="n"/>
      <c r="S37" s="105" t="n"/>
      <c r="T37" s="105" t="n"/>
      <c r="U37" s="105" t="n"/>
      <c r="V37" s="105" t="n"/>
      <c r="W37" s="105" t="n"/>
      <c r="X37" s="105" t="n"/>
      <c r="Y37" s="105" t="n"/>
      <c r="Z37" s="105" t="n"/>
      <c r="AA37" s="105" t="n"/>
      <c r="AB37" s="105" t="n"/>
      <c r="AC37" s="105" t="n"/>
      <c r="AD37" s="105" t="n"/>
      <c r="AE37" s="105" t="n"/>
      <c r="AF37" s="105" t="n"/>
      <c r="AG37" s="105" t="n"/>
      <c r="AH37" s="105" t="n"/>
      <c r="AI37" s="105" t="n"/>
      <c r="AJ37" s="105" t="n"/>
      <c r="AK37" s="105" t="n"/>
      <c r="AL37" s="105" t="n"/>
      <c r="AM37" s="105" t="n"/>
      <c r="AN37" s="105" t="n"/>
      <c r="AO37" s="105" t="n"/>
      <c r="AP37" s="105" t="n"/>
      <c r="AQ37" s="105" t="n"/>
      <c r="AR37" s="105" t="n"/>
      <c r="AS37" s="105" t="n"/>
      <c r="AT37" s="105" t="n"/>
      <c r="AU37" s="105" t="n"/>
      <c r="AV37" s="105" t="n"/>
      <c r="AW37" s="105" t="n"/>
      <c r="AX37" s="105" t="n"/>
      <c r="AY37" s="105" t="n"/>
      <c r="AZ37" s="105" t="n"/>
      <c r="BA37" s="105" t="n"/>
      <c r="BB37" s="105" t="n"/>
      <c r="BC37" s="105" t="n"/>
      <c r="BD37" s="105" t="n"/>
      <c r="BE37" s="105" t="n"/>
      <c r="BF37" s="105" t="n"/>
      <c r="BG37" s="105" t="n"/>
      <c r="BH37" s="105" t="n"/>
      <c r="BI37" s="105" t="n"/>
      <c r="BJ37" s="105" t="n"/>
      <c r="BK37" s="105" t="n"/>
      <c r="BL37" s="105" t="n"/>
      <c r="BM37" s="105" t="n"/>
      <c r="BN37" s="105" t="n"/>
      <c r="BO37" s="105" t="n"/>
      <c r="BP37" s="105" t="n"/>
      <c r="BQ37" s="105" t="n"/>
      <c r="BR37" s="105" t="n"/>
      <c r="BS37" s="105" t="n"/>
      <c r="BT37" s="105" t="n"/>
      <c r="BU37" s="105" t="n"/>
      <c r="BV37" s="105" t="n"/>
      <c r="BW37" s="105" t="n"/>
      <c r="BX37" s="105" t="n"/>
      <c r="BY37" s="105" t="n"/>
      <c r="BZ37" s="105" t="n"/>
      <c r="CA37" s="105" t="n"/>
      <c r="CB37" s="105" t="n"/>
      <c r="CC37" s="105" t="n"/>
      <c r="CD37" s="105" t="n"/>
      <c r="CE37" s="105" t="n"/>
      <c r="CF37" s="105" t="n"/>
      <c r="CG37" s="105" t="n"/>
      <c r="CH37" s="105" t="n"/>
      <c r="CI37" s="105" t="n"/>
      <c r="CJ37" s="105" t="n"/>
      <c r="CK37" s="105" t="n"/>
      <c r="CL37" s="105" t="n"/>
      <c r="CM37" s="105" t="n"/>
      <c r="CN37" s="105" t="n"/>
      <c r="CO37" s="105" t="n"/>
      <c r="CP37" s="105" t="n"/>
      <c r="CQ37" s="105" t="n"/>
      <c r="CR37" s="105" t="n"/>
      <c r="CS37" s="105" t="n"/>
      <c r="CT37" s="105" t="n"/>
      <c r="CU37" s="105" t="n"/>
      <c r="CV37" s="105" t="n"/>
      <c r="CW37" s="105" t="n"/>
      <c r="CX37" s="105" t="n"/>
      <c r="CY37" s="105" t="n"/>
      <c r="CZ37" s="105" t="n"/>
      <c r="DA37" s="105" t="n"/>
      <c r="DB37" s="105" t="n"/>
      <c r="DC37" s="105" t="n"/>
      <c r="DD37" s="105" t="n"/>
      <c r="DE37" s="105" t="n"/>
      <c r="DF37" s="105" t="n"/>
      <c r="DG37" s="105" t="n"/>
      <c r="DH37" s="105" t="n"/>
      <c r="DI37" s="105" t="n"/>
      <c r="DJ37" s="105" t="n"/>
      <c r="DK37" s="105" t="n"/>
      <c r="DL37" s="105" t="n"/>
      <c r="DM37" s="105" t="n"/>
      <c r="DN37" s="105" t="n"/>
      <c r="DO37" s="105" t="n"/>
      <c r="DP37" s="105" t="n"/>
      <c r="DQ37" s="105" t="n"/>
      <c r="DR37" s="105" t="n"/>
      <c r="DS37" s="105" t="n"/>
      <c r="DT37" s="105" t="n"/>
      <c r="DU37" s="105" t="n"/>
      <c r="DV37" s="105" t="n"/>
      <c r="DW37" s="105" t="n"/>
      <c r="DX37" s="105" t="n"/>
      <c r="DY37" s="105" t="n"/>
      <c r="DZ37" s="105" t="n"/>
      <c r="EA37" s="105" t="n"/>
      <c r="EB37" s="105" t="n"/>
      <c r="EC37" s="105" t="n"/>
      <c r="ED37" s="105" t="n"/>
      <c r="EE37" s="105" t="n"/>
      <c r="EF37" s="105" t="n"/>
      <c r="EG37" s="105" t="n"/>
      <c r="EH37" s="105" t="n"/>
      <c r="EI37" s="105" t="n"/>
      <c r="EJ37" s="105" t="n"/>
      <c r="EK37" s="105" t="n"/>
      <c r="EL37" s="105" t="n"/>
      <c r="EM37" s="105" t="n"/>
      <c r="EN37" s="105" t="n"/>
      <c r="EO37" s="105" t="n"/>
      <c r="EP37" s="105" t="n"/>
      <c r="EQ37" s="105" t="n"/>
      <c r="ER37" s="105" t="n"/>
      <c r="ES37" s="105" t="n"/>
      <c r="ET37" s="105" t="n"/>
      <c r="EU37" s="105" t="n"/>
      <c r="EV37" s="105" t="n"/>
      <c r="EW37" s="105" t="n"/>
      <c r="EX37" s="105" t="n"/>
      <c r="EY37" s="105" t="n"/>
      <c r="EZ37" s="105" t="n"/>
      <c r="FA37" s="105" t="n"/>
      <c r="FB37" s="105" t="n"/>
      <c r="FC37" s="105" t="n"/>
      <c r="FD37" s="105" t="n"/>
      <c r="FE37" s="105" t="n"/>
      <c r="FF37" s="105" t="n"/>
      <c r="FG37" s="105" t="n"/>
      <c r="FH37" s="105" t="n"/>
      <c r="FI37" s="105" t="n"/>
      <c r="FJ37" s="105" t="n"/>
      <c r="FK37" s="105" t="n"/>
      <c r="FL37" s="105" t="n"/>
      <c r="FM37" s="105" t="n"/>
      <c r="FN37" s="105" t="n"/>
      <c r="FO37" s="105" t="n"/>
      <c r="FP37" s="105" t="n"/>
      <c r="FQ37" s="105" t="n"/>
      <c r="FR37" s="105" t="n"/>
      <c r="FS37" s="105" t="n"/>
      <c r="FT37" s="105" t="n"/>
      <c r="FU37" s="105" t="n"/>
      <c r="FV37" s="105" t="n"/>
      <c r="FW37" s="105" t="n"/>
      <c r="FX37" s="105" t="n"/>
      <c r="FY37" s="105" t="n"/>
      <c r="FZ37" s="105" t="n"/>
      <c r="GA37" s="105" t="n"/>
      <c r="GB37" s="105" t="n"/>
      <c r="GC37" s="105" t="n"/>
      <c r="GD37" s="105" t="n"/>
      <c r="GE37" s="105" t="n"/>
      <c r="GF37" s="105" t="n"/>
      <c r="GG37" s="105" t="n"/>
      <c r="GH37" s="105" t="n"/>
      <c r="GI37" s="105" t="n"/>
      <c r="GJ37" s="105" t="n"/>
      <c r="GK37" s="105" t="n"/>
      <c r="GL37" s="105" t="n"/>
      <c r="GM37" s="105" t="n"/>
      <c r="GN37" s="105" t="n"/>
      <c r="GO37" s="105" t="n"/>
      <c r="GP37" s="105" t="n"/>
      <c r="GQ37" s="105" t="n"/>
      <c r="GR37" s="105" t="n"/>
      <c r="GS37" s="105" t="n"/>
      <c r="GT37" s="105" t="n"/>
      <c r="GU37" s="105" t="n"/>
      <c r="GV37" s="105" t="n"/>
      <c r="GW37" s="105" t="n"/>
      <c r="GX37" s="105" t="n"/>
      <c r="GY37" s="105" t="n"/>
      <c r="GZ37" s="105" t="n"/>
      <c r="HA37" s="105" t="n"/>
      <c r="HB37" s="105" t="n"/>
      <c r="HC37" s="105" t="n"/>
      <c r="HD37" s="105" t="n"/>
      <c r="HE37" s="105" t="n"/>
      <c r="HF37" s="105" t="n"/>
      <c r="HG37" s="105" t="n"/>
      <c r="HH37" s="105" t="n"/>
      <c r="HI37" s="105" t="n"/>
      <c r="HJ37" s="105" t="n"/>
      <c r="HK37" s="105" t="n"/>
      <c r="HL37" s="105" t="n"/>
      <c r="HM37" s="105" t="n"/>
      <c r="HN37" s="105" t="n"/>
      <c r="HO37" s="105" t="n"/>
      <c r="HP37" s="105" t="n"/>
      <c r="HQ37" s="105" t="n"/>
      <c r="HR37" s="105" t="n"/>
      <c r="HS37" s="105" t="n"/>
      <c r="HT37" s="105" t="n"/>
      <c r="HU37" s="105" t="n"/>
      <c r="HV37" s="105" t="n"/>
      <c r="HW37" s="105" t="n"/>
      <c r="HX37" s="105" t="n"/>
      <c r="HY37" s="105" t="n"/>
      <c r="HZ37" s="105" t="n"/>
      <c r="IA37" s="105" t="n"/>
      <c r="IB37" s="105" t="n"/>
      <c r="IC37" s="105" t="n"/>
      <c r="ID37" s="105" t="n"/>
      <c r="IE37" s="105" t="n"/>
      <c r="IF37" s="105" t="n"/>
      <c r="IG37" s="105" t="n"/>
      <c r="IH37" s="105" t="n"/>
      <c r="II37" s="105" t="n"/>
      <c r="IJ37" s="105" t="n"/>
      <c r="IK37" s="105" t="n"/>
      <c r="IL37" s="105" t="n"/>
      <c r="IM37" s="105" t="n"/>
      <c r="IN37" s="105" t="n"/>
      <c r="IO37" s="105" t="n"/>
      <c r="IP37" s="105" t="n"/>
      <c r="IQ37" s="105" t="n"/>
      <c r="IR37" s="105" t="n"/>
      <c r="IS37" s="105" t="n"/>
      <c r="IT37" s="105" t="n"/>
      <c r="IU37" s="105" t="n"/>
      <c r="IV37" s="105" t="n"/>
      <c r="IW37" s="105" t="n"/>
    </row>
    <row customHeight="1" ht="15" r="38" s="342" spans="1:257">
      <c r="A38" s="18" t="n">
        <v>1</v>
      </c>
      <c r="B38" s="46" t="s">
        <v>17</v>
      </c>
      <c r="C38" s="47">
        <f>C34</f>
        <v/>
      </c>
      <c r="D38" s="32">
        <f>D36-D34</f>
        <v/>
      </c>
      <c r="E38" s="33">
        <f>E36-E34</f>
        <v/>
      </c>
      <c r="F38" s="32">
        <f>F36-F34</f>
        <v/>
      </c>
      <c r="G38" s="33">
        <f>G36-G34</f>
        <v/>
      </c>
      <c r="H38" s="32">
        <f>H36-H34</f>
        <v/>
      </c>
      <c r="I38" s="33">
        <f>I36-I34</f>
        <v/>
      </c>
      <c r="J38" s="105" t="n"/>
      <c r="K38" s="105" t="n"/>
      <c r="L38" s="105" t="n"/>
      <c r="M38" s="105" t="n"/>
      <c r="N38" s="105" t="n"/>
      <c r="O38" s="105" t="n"/>
      <c r="P38" s="105" t="n"/>
      <c r="Q38" s="105" t="n"/>
      <c r="R38" s="105" t="n"/>
      <c r="S38" s="105" t="n"/>
      <c r="T38" s="105" t="n"/>
      <c r="U38" s="105" t="n"/>
      <c r="V38" s="105" t="n"/>
      <c r="W38" s="105" t="n"/>
      <c r="X38" s="105" t="n"/>
      <c r="Y38" s="105" t="n"/>
      <c r="Z38" s="105" t="n"/>
      <c r="AA38" s="105" t="n"/>
      <c r="AB38" s="105" t="n"/>
      <c r="AC38" s="105" t="n"/>
      <c r="AD38" s="105" t="n"/>
      <c r="AE38" s="105" t="n"/>
      <c r="AF38" s="105" t="n"/>
      <c r="AG38" s="105" t="n"/>
      <c r="AH38" s="105" t="n"/>
      <c r="AI38" s="105" t="n"/>
      <c r="AJ38" s="105" t="n"/>
      <c r="AK38" s="105" t="n"/>
      <c r="AL38" s="105" t="n"/>
      <c r="AM38" s="105" t="n"/>
      <c r="AN38" s="105" t="n"/>
      <c r="AO38" s="105" t="n"/>
      <c r="AP38" s="105" t="n"/>
      <c r="AQ38" s="105" t="n"/>
      <c r="AR38" s="105" t="n"/>
      <c r="AS38" s="105" t="n"/>
      <c r="AT38" s="105" t="n"/>
      <c r="AU38" s="105" t="n"/>
      <c r="AV38" s="105" t="n"/>
      <c r="AW38" s="105" t="n"/>
      <c r="AX38" s="105" t="n"/>
      <c r="AY38" s="105" t="n"/>
      <c r="AZ38" s="105" t="n"/>
      <c r="BA38" s="105" t="n"/>
      <c r="BB38" s="105" t="n"/>
      <c r="BC38" s="105" t="n"/>
      <c r="BD38" s="105" t="n"/>
      <c r="BE38" s="105" t="n"/>
      <c r="BF38" s="105" t="n"/>
      <c r="BG38" s="105" t="n"/>
      <c r="BH38" s="105" t="n"/>
      <c r="BI38" s="105" t="n"/>
      <c r="BJ38" s="105" t="n"/>
      <c r="BK38" s="105" t="n"/>
      <c r="BL38" s="105" t="n"/>
      <c r="BM38" s="105" t="n"/>
      <c r="BN38" s="105" t="n"/>
      <c r="BO38" s="105" t="n"/>
      <c r="BP38" s="105" t="n"/>
      <c r="BQ38" s="105" t="n"/>
      <c r="BR38" s="105" t="n"/>
      <c r="BS38" s="105" t="n"/>
      <c r="BT38" s="105" t="n"/>
      <c r="BU38" s="105" t="n"/>
      <c r="BV38" s="105" t="n"/>
      <c r="BW38" s="105" t="n"/>
      <c r="BX38" s="105" t="n"/>
      <c r="BY38" s="105" t="n"/>
      <c r="BZ38" s="105" t="n"/>
      <c r="CA38" s="105" t="n"/>
      <c r="CB38" s="105" t="n"/>
      <c r="CC38" s="105" t="n"/>
      <c r="CD38" s="105" t="n"/>
      <c r="CE38" s="105" t="n"/>
      <c r="CF38" s="105" t="n"/>
      <c r="CG38" s="105" t="n"/>
      <c r="CH38" s="105" t="n"/>
      <c r="CI38" s="105" t="n"/>
      <c r="CJ38" s="105" t="n"/>
      <c r="CK38" s="105" t="n"/>
      <c r="CL38" s="105" t="n"/>
      <c r="CM38" s="105" t="n"/>
      <c r="CN38" s="105" t="n"/>
      <c r="CO38" s="105" t="n"/>
      <c r="CP38" s="105" t="n"/>
      <c r="CQ38" s="105" t="n"/>
      <c r="CR38" s="105" t="n"/>
      <c r="CS38" s="105" t="n"/>
      <c r="CT38" s="105" t="n"/>
      <c r="CU38" s="105" t="n"/>
      <c r="CV38" s="105" t="n"/>
      <c r="CW38" s="105" t="n"/>
      <c r="CX38" s="105" t="n"/>
      <c r="CY38" s="105" t="n"/>
      <c r="CZ38" s="105" t="n"/>
      <c r="DA38" s="105" t="n"/>
      <c r="DB38" s="105" t="n"/>
      <c r="DC38" s="105" t="n"/>
      <c r="DD38" s="105" t="n"/>
      <c r="DE38" s="105" t="n"/>
      <c r="DF38" s="105" t="n"/>
      <c r="DG38" s="105" t="n"/>
      <c r="DH38" s="105" t="n"/>
      <c r="DI38" s="105" t="n"/>
      <c r="DJ38" s="105" t="n"/>
      <c r="DK38" s="105" t="n"/>
      <c r="DL38" s="105" t="n"/>
      <c r="DM38" s="105" t="n"/>
      <c r="DN38" s="105" t="n"/>
      <c r="DO38" s="105" t="n"/>
      <c r="DP38" s="105" t="n"/>
      <c r="DQ38" s="105" t="n"/>
      <c r="DR38" s="105" t="n"/>
      <c r="DS38" s="105" t="n"/>
      <c r="DT38" s="105" t="n"/>
      <c r="DU38" s="105" t="n"/>
      <c r="DV38" s="105" t="n"/>
      <c r="DW38" s="105" t="n"/>
      <c r="DX38" s="105" t="n"/>
      <c r="DY38" s="105" t="n"/>
      <c r="DZ38" s="105" t="n"/>
      <c r="EA38" s="105" t="n"/>
      <c r="EB38" s="105" t="n"/>
      <c r="EC38" s="105" t="n"/>
      <c r="ED38" s="105" t="n"/>
      <c r="EE38" s="105" t="n"/>
      <c r="EF38" s="105" t="n"/>
      <c r="EG38" s="105" t="n"/>
      <c r="EH38" s="105" t="n"/>
      <c r="EI38" s="105" t="n"/>
      <c r="EJ38" s="105" t="n"/>
      <c r="EK38" s="105" t="n"/>
      <c r="EL38" s="105" t="n"/>
      <c r="EM38" s="105" t="n"/>
      <c r="EN38" s="105" t="n"/>
      <c r="EO38" s="105" t="n"/>
      <c r="EP38" s="105" t="n"/>
      <c r="EQ38" s="105" t="n"/>
      <c r="ER38" s="105" t="n"/>
      <c r="ES38" s="105" t="n"/>
      <c r="ET38" s="105" t="n"/>
      <c r="EU38" s="105" t="n"/>
      <c r="EV38" s="105" t="n"/>
      <c r="EW38" s="105" t="n"/>
      <c r="EX38" s="105" t="n"/>
      <c r="EY38" s="105" t="n"/>
      <c r="EZ38" s="105" t="n"/>
      <c r="FA38" s="105" t="n"/>
      <c r="FB38" s="105" t="n"/>
      <c r="FC38" s="105" t="n"/>
      <c r="FD38" s="105" t="n"/>
      <c r="FE38" s="105" t="n"/>
      <c r="FF38" s="105" t="n"/>
      <c r="FG38" s="105" t="n"/>
      <c r="FH38" s="105" t="n"/>
      <c r="FI38" s="105" t="n"/>
      <c r="FJ38" s="105" t="n"/>
      <c r="FK38" s="105" t="n"/>
      <c r="FL38" s="105" t="n"/>
      <c r="FM38" s="105" t="n"/>
      <c r="FN38" s="105" t="n"/>
      <c r="FO38" s="105" t="n"/>
      <c r="FP38" s="105" t="n"/>
      <c r="FQ38" s="105" t="n"/>
      <c r="FR38" s="105" t="n"/>
      <c r="FS38" s="105" t="n"/>
      <c r="FT38" s="105" t="n"/>
      <c r="FU38" s="105" t="n"/>
      <c r="FV38" s="105" t="n"/>
      <c r="FW38" s="105" t="n"/>
      <c r="FX38" s="105" t="n"/>
      <c r="FY38" s="105" t="n"/>
      <c r="FZ38" s="105" t="n"/>
      <c r="GA38" s="105" t="n"/>
      <c r="GB38" s="105" t="n"/>
      <c r="GC38" s="105" t="n"/>
      <c r="GD38" s="105" t="n"/>
      <c r="GE38" s="105" t="n"/>
      <c r="GF38" s="105" t="n"/>
      <c r="GG38" s="105" t="n"/>
      <c r="GH38" s="105" t="n"/>
      <c r="GI38" s="105" t="n"/>
      <c r="GJ38" s="105" t="n"/>
      <c r="GK38" s="105" t="n"/>
      <c r="GL38" s="105" t="n"/>
      <c r="GM38" s="105" t="n"/>
      <c r="GN38" s="105" t="n"/>
      <c r="GO38" s="105" t="n"/>
      <c r="GP38" s="105" t="n"/>
      <c r="GQ38" s="105" t="n"/>
      <c r="GR38" s="105" t="n"/>
      <c r="GS38" s="105" t="n"/>
      <c r="GT38" s="105" t="n"/>
      <c r="GU38" s="105" t="n"/>
      <c r="GV38" s="105" t="n"/>
      <c r="GW38" s="105" t="n"/>
      <c r="GX38" s="105" t="n"/>
      <c r="GY38" s="105" t="n"/>
      <c r="GZ38" s="105" t="n"/>
      <c r="HA38" s="105" t="n"/>
      <c r="HB38" s="105" t="n"/>
      <c r="HC38" s="105" t="n"/>
      <c r="HD38" s="105" t="n"/>
      <c r="HE38" s="105" t="n"/>
      <c r="HF38" s="105" t="n"/>
      <c r="HG38" s="105" t="n"/>
      <c r="HH38" s="105" t="n"/>
      <c r="HI38" s="105" t="n"/>
      <c r="HJ38" s="105" t="n"/>
      <c r="HK38" s="105" t="n"/>
      <c r="HL38" s="105" t="n"/>
      <c r="HM38" s="105" t="n"/>
      <c r="HN38" s="105" t="n"/>
      <c r="HO38" s="105" t="n"/>
      <c r="HP38" s="105" t="n"/>
      <c r="HQ38" s="105" t="n"/>
      <c r="HR38" s="105" t="n"/>
      <c r="HS38" s="105" t="n"/>
      <c r="HT38" s="105" t="n"/>
      <c r="HU38" s="105" t="n"/>
      <c r="HV38" s="105" t="n"/>
      <c r="HW38" s="105" t="n"/>
      <c r="HX38" s="105" t="n"/>
      <c r="HY38" s="105" t="n"/>
      <c r="HZ38" s="105" t="n"/>
      <c r="IA38" s="105" t="n"/>
      <c r="IB38" s="105" t="n"/>
      <c r="IC38" s="105" t="n"/>
      <c r="ID38" s="105" t="n"/>
      <c r="IE38" s="105" t="n"/>
      <c r="IF38" s="105" t="n"/>
      <c r="IG38" s="105" t="n"/>
      <c r="IH38" s="105" t="n"/>
      <c r="II38" s="105" t="n"/>
      <c r="IJ38" s="105" t="n"/>
      <c r="IK38" s="105" t="n"/>
      <c r="IL38" s="105" t="n"/>
      <c r="IM38" s="105" t="n"/>
      <c r="IN38" s="105" t="n"/>
      <c r="IO38" s="105" t="n"/>
      <c r="IP38" s="105" t="n"/>
      <c r="IQ38" s="105" t="n"/>
      <c r="IR38" s="105" t="n"/>
      <c r="IS38" s="105" t="n"/>
      <c r="IT38" s="105" t="n"/>
      <c r="IU38" s="105" t="n"/>
      <c r="IV38" s="105" t="n"/>
      <c r="IW38" s="105" t="n"/>
    </row>
    <row customHeight="1" ht="15" r="39" s="342" spans="1:257">
      <c r="A39" s="18" t="n">
        <v>1</v>
      </c>
      <c r="B39" s="48" t="s">
        <v>18</v>
      </c>
      <c r="D39" s="44">
        <f>IF(D34=0,0,100*D38/D34)</f>
        <v/>
      </c>
      <c r="E39" s="45">
        <f>IF(E34=0,0,100*E38/E34)</f>
        <v/>
      </c>
      <c r="F39" s="44">
        <f>IF(F34=0,0,100*F38/F34)</f>
        <v/>
      </c>
      <c r="G39" s="45">
        <f>IF(G34=0,0,100*G38/G34)</f>
        <v/>
      </c>
      <c r="H39" s="44">
        <f>IF(H34=0,0,100*H38/H34)</f>
        <v/>
      </c>
      <c r="I39" s="45">
        <f>IF(I34=0,0,100*I38/I34)</f>
        <v/>
      </c>
      <c r="J39" s="105" t="n"/>
      <c r="K39" s="105" t="n"/>
      <c r="L39" s="105" t="n"/>
      <c r="M39" s="105" t="n"/>
      <c r="N39" s="105" t="n"/>
      <c r="O39" s="105" t="n"/>
      <c r="P39" s="105" t="n"/>
      <c r="Q39" s="105" t="n"/>
      <c r="R39" s="105" t="n"/>
      <c r="S39" s="105" t="n"/>
      <c r="T39" s="105" t="n"/>
      <c r="U39" s="105" t="n"/>
      <c r="V39" s="105" t="n"/>
      <c r="W39" s="105" t="n"/>
      <c r="X39" s="105" t="n"/>
      <c r="Y39" s="105" t="n"/>
      <c r="Z39" s="105" t="n"/>
      <c r="AA39" s="105" t="n"/>
      <c r="AB39" s="105" t="n"/>
      <c r="AC39" s="105" t="n"/>
      <c r="AD39" s="105" t="n"/>
      <c r="AE39" s="105" t="n"/>
      <c r="AF39" s="105" t="n"/>
      <c r="AG39" s="105" t="n"/>
      <c r="AH39" s="105" t="n"/>
      <c r="AI39" s="105" t="n"/>
      <c r="AJ39" s="105" t="n"/>
      <c r="AK39" s="105" t="n"/>
      <c r="AL39" s="105" t="n"/>
      <c r="AM39" s="105" t="n"/>
      <c r="AN39" s="105" t="n"/>
      <c r="AO39" s="105" t="n"/>
      <c r="AP39" s="105" t="n"/>
      <c r="AQ39" s="105" t="n"/>
      <c r="AR39" s="105" t="n"/>
      <c r="AS39" s="105" t="n"/>
      <c r="AT39" s="105" t="n"/>
      <c r="AU39" s="105" t="n"/>
      <c r="AV39" s="105" t="n"/>
      <c r="AW39" s="105" t="n"/>
      <c r="AX39" s="105" t="n"/>
      <c r="AY39" s="105" t="n"/>
      <c r="AZ39" s="105" t="n"/>
      <c r="BA39" s="105" t="n"/>
      <c r="BB39" s="105" t="n"/>
      <c r="BC39" s="105" t="n"/>
      <c r="BD39" s="105" t="n"/>
      <c r="BE39" s="105" t="n"/>
      <c r="BF39" s="105" t="n"/>
      <c r="BG39" s="105" t="n"/>
      <c r="BH39" s="105" t="n"/>
      <c r="BI39" s="105" t="n"/>
      <c r="BJ39" s="105" t="n"/>
      <c r="BK39" s="105" t="n"/>
      <c r="BL39" s="105" t="n"/>
      <c r="BM39" s="105" t="n"/>
      <c r="BN39" s="105" t="n"/>
      <c r="BO39" s="105" t="n"/>
      <c r="BP39" s="105" t="n"/>
      <c r="BQ39" s="105" t="n"/>
      <c r="BR39" s="105" t="n"/>
      <c r="BS39" s="105" t="n"/>
      <c r="BT39" s="105" t="n"/>
      <c r="BU39" s="105" t="n"/>
      <c r="BV39" s="105" t="n"/>
      <c r="BW39" s="105" t="n"/>
      <c r="BX39" s="105" t="n"/>
      <c r="BY39" s="105" t="n"/>
      <c r="BZ39" s="105" t="n"/>
      <c r="CA39" s="105" t="n"/>
      <c r="CB39" s="105" t="n"/>
      <c r="CC39" s="105" t="n"/>
      <c r="CD39" s="105" t="n"/>
      <c r="CE39" s="105" t="n"/>
      <c r="CF39" s="105" t="n"/>
      <c r="CG39" s="105" t="n"/>
      <c r="CH39" s="105" t="n"/>
      <c r="CI39" s="105" t="n"/>
      <c r="CJ39" s="105" t="n"/>
      <c r="CK39" s="105" t="n"/>
      <c r="CL39" s="105" t="n"/>
      <c r="CM39" s="105" t="n"/>
      <c r="CN39" s="105" t="n"/>
      <c r="CO39" s="105" t="n"/>
      <c r="CP39" s="105" t="n"/>
      <c r="CQ39" s="105" t="n"/>
      <c r="CR39" s="105" t="n"/>
      <c r="CS39" s="105" t="n"/>
      <c r="CT39" s="105" t="n"/>
      <c r="CU39" s="105" t="n"/>
      <c r="CV39" s="105" t="n"/>
      <c r="CW39" s="105" t="n"/>
      <c r="CX39" s="105" t="n"/>
      <c r="CY39" s="105" t="n"/>
      <c r="CZ39" s="105" t="n"/>
      <c r="DA39" s="105" t="n"/>
      <c r="DB39" s="105" t="n"/>
      <c r="DC39" s="105" t="n"/>
      <c r="DD39" s="105" t="n"/>
      <c r="DE39" s="105" t="n"/>
      <c r="DF39" s="105" t="n"/>
      <c r="DG39" s="105" t="n"/>
      <c r="DH39" s="105" t="n"/>
      <c r="DI39" s="105" t="n"/>
      <c r="DJ39" s="105" t="n"/>
      <c r="DK39" s="105" t="n"/>
      <c r="DL39" s="105" t="n"/>
      <c r="DM39" s="105" t="n"/>
      <c r="DN39" s="105" t="n"/>
      <c r="DO39" s="105" t="n"/>
      <c r="DP39" s="105" t="n"/>
      <c r="DQ39" s="105" t="n"/>
      <c r="DR39" s="105" t="n"/>
      <c r="DS39" s="105" t="n"/>
      <c r="DT39" s="105" t="n"/>
      <c r="DU39" s="105" t="n"/>
      <c r="DV39" s="105" t="n"/>
      <c r="DW39" s="105" t="n"/>
      <c r="DX39" s="105" t="n"/>
      <c r="DY39" s="105" t="n"/>
      <c r="DZ39" s="105" t="n"/>
      <c r="EA39" s="105" t="n"/>
      <c r="EB39" s="105" t="n"/>
      <c r="EC39" s="105" t="n"/>
      <c r="ED39" s="105" t="n"/>
      <c r="EE39" s="105" t="n"/>
      <c r="EF39" s="105" t="n"/>
      <c r="EG39" s="105" t="n"/>
      <c r="EH39" s="105" t="n"/>
      <c r="EI39" s="105" t="n"/>
      <c r="EJ39" s="105" t="n"/>
      <c r="EK39" s="105" t="n"/>
      <c r="EL39" s="105" t="n"/>
      <c r="EM39" s="105" t="n"/>
      <c r="EN39" s="105" t="n"/>
      <c r="EO39" s="105" t="n"/>
      <c r="EP39" s="105" t="n"/>
      <c r="EQ39" s="105" t="n"/>
      <c r="ER39" s="105" t="n"/>
      <c r="ES39" s="105" t="n"/>
      <c r="ET39" s="105" t="n"/>
      <c r="EU39" s="105" t="n"/>
      <c r="EV39" s="105" t="n"/>
      <c r="EW39" s="105" t="n"/>
      <c r="EX39" s="105" t="n"/>
      <c r="EY39" s="105" t="n"/>
      <c r="EZ39" s="105" t="n"/>
      <c r="FA39" s="105" t="n"/>
      <c r="FB39" s="105" t="n"/>
      <c r="FC39" s="105" t="n"/>
      <c r="FD39" s="105" t="n"/>
      <c r="FE39" s="105" t="n"/>
      <c r="FF39" s="105" t="n"/>
      <c r="FG39" s="105" t="n"/>
      <c r="FH39" s="105" t="n"/>
      <c r="FI39" s="105" t="n"/>
      <c r="FJ39" s="105" t="n"/>
      <c r="FK39" s="105" t="n"/>
      <c r="FL39" s="105" t="n"/>
      <c r="FM39" s="105" t="n"/>
      <c r="FN39" s="105" t="n"/>
      <c r="FO39" s="105" t="n"/>
      <c r="FP39" s="105" t="n"/>
      <c r="FQ39" s="105" t="n"/>
      <c r="FR39" s="105" t="n"/>
      <c r="FS39" s="105" t="n"/>
      <c r="FT39" s="105" t="n"/>
      <c r="FU39" s="105" t="n"/>
      <c r="FV39" s="105" t="n"/>
      <c r="FW39" s="105" t="n"/>
      <c r="FX39" s="105" t="n"/>
      <c r="FY39" s="105" t="n"/>
      <c r="FZ39" s="105" t="n"/>
      <c r="GA39" s="105" t="n"/>
      <c r="GB39" s="105" t="n"/>
      <c r="GC39" s="105" t="n"/>
      <c r="GD39" s="105" t="n"/>
      <c r="GE39" s="105" t="n"/>
      <c r="GF39" s="105" t="n"/>
      <c r="GG39" s="105" t="n"/>
      <c r="GH39" s="105" t="n"/>
      <c r="GI39" s="105" t="n"/>
      <c r="GJ39" s="105" t="n"/>
      <c r="GK39" s="105" t="n"/>
      <c r="GL39" s="105" t="n"/>
      <c r="GM39" s="105" t="n"/>
      <c r="GN39" s="105" t="n"/>
      <c r="GO39" s="105" t="n"/>
      <c r="GP39" s="105" t="n"/>
      <c r="GQ39" s="105" t="n"/>
      <c r="GR39" s="105" t="n"/>
      <c r="GS39" s="105" t="n"/>
      <c r="GT39" s="105" t="n"/>
      <c r="GU39" s="105" t="n"/>
      <c r="GV39" s="105" t="n"/>
      <c r="GW39" s="105" t="n"/>
      <c r="GX39" s="105" t="n"/>
      <c r="GY39" s="105" t="n"/>
      <c r="GZ39" s="105" t="n"/>
      <c r="HA39" s="105" t="n"/>
      <c r="HB39" s="105" t="n"/>
      <c r="HC39" s="105" t="n"/>
      <c r="HD39" s="105" t="n"/>
      <c r="HE39" s="105" t="n"/>
      <c r="HF39" s="105" t="n"/>
      <c r="HG39" s="105" t="n"/>
      <c r="HH39" s="105" t="n"/>
      <c r="HI39" s="105" t="n"/>
      <c r="HJ39" s="105" t="n"/>
      <c r="HK39" s="105" t="n"/>
      <c r="HL39" s="105" t="n"/>
      <c r="HM39" s="105" t="n"/>
      <c r="HN39" s="105" t="n"/>
      <c r="HO39" s="105" t="n"/>
      <c r="HP39" s="105" t="n"/>
      <c r="HQ39" s="105" t="n"/>
      <c r="HR39" s="105" t="n"/>
      <c r="HS39" s="105" t="n"/>
      <c r="HT39" s="105" t="n"/>
      <c r="HU39" s="105" t="n"/>
      <c r="HV39" s="105" t="n"/>
      <c r="HW39" s="105" t="n"/>
      <c r="HX39" s="105" t="n"/>
      <c r="HY39" s="105" t="n"/>
      <c r="HZ39" s="105" t="n"/>
      <c r="IA39" s="105" t="n"/>
      <c r="IB39" s="105" t="n"/>
      <c r="IC39" s="105" t="n"/>
      <c r="ID39" s="105" t="n"/>
      <c r="IE39" s="105" t="n"/>
      <c r="IF39" s="105" t="n"/>
      <c r="IG39" s="105" t="n"/>
      <c r="IH39" s="105" t="n"/>
      <c r="II39" s="105" t="n"/>
      <c r="IJ39" s="105" t="n"/>
      <c r="IK39" s="105" t="n"/>
      <c r="IL39" s="105" t="n"/>
      <c r="IM39" s="105" t="n"/>
      <c r="IN39" s="105" t="n"/>
      <c r="IO39" s="105" t="n"/>
      <c r="IP39" s="105" t="n"/>
      <c r="IQ39" s="105" t="n"/>
      <c r="IR39" s="105" t="n"/>
      <c r="IS39" s="105" t="n"/>
      <c r="IT39" s="105" t="n"/>
      <c r="IU39" s="105" t="n"/>
      <c r="IV39" s="105" t="n"/>
      <c r="IW39" s="105" t="n"/>
    </row>
    <row customHeight="1" ht="12" r="40" s="342" spans="1:257">
      <c r="A40" s="61" t="n"/>
      <c r="B40" s="162" t="n"/>
      <c r="C40" s="34" t="n"/>
      <c r="D40" s="50" t="n"/>
      <c r="E40" s="51" t="n"/>
      <c r="F40" s="50" t="n"/>
      <c r="G40" s="51" t="n"/>
      <c r="H40" s="50" t="n"/>
      <c r="I40" s="51" t="n"/>
      <c r="J40" s="105" t="n"/>
      <c r="K40" s="105" t="n"/>
      <c r="L40" s="105" t="n"/>
      <c r="M40" s="105" t="n"/>
      <c r="N40" s="105" t="n"/>
      <c r="O40" s="105" t="n"/>
      <c r="P40" s="105" t="n"/>
      <c r="Q40" s="105" t="n"/>
      <c r="R40" s="105" t="n"/>
      <c r="S40" s="105" t="n"/>
      <c r="T40" s="105" t="n"/>
      <c r="U40" s="105" t="n"/>
      <c r="V40" s="105" t="n"/>
      <c r="W40" s="105" t="n"/>
      <c r="X40" s="105" t="n"/>
      <c r="Y40" s="105" t="n"/>
      <c r="Z40" s="105" t="n"/>
      <c r="AA40" s="105" t="n"/>
      <c r="AB40" s="105" t="n"/>
      <c r="AC40" s="105" t="n"/>
      <c r="AD40" s="105" t="n"/>
      <c r="AE40" s="105" t="n"/>
      <c r="AF40" s="105" t="n"/>
      <c r="AG40" s="105" t="n"/>
      <c r="AH40" s="105" t="n"/>
      <c r="AI40" s="105" t="n"/>
      <c r="AJ40" s="105" t="n"/>
      <c r="AK40" s="105" t="n"/>
      <c r="AL40" s="105" t="n"/>
      <c r="AM40" s="105" t="n"/>
      <c r="AN40" s="105" t="n"/>
      <c r="AO40" s="105" t="n"/>
      <c r="AP40" s="105" t="n"/>
      <c r="AQ40" s="105" t="n"/>
      <c r="AR40" s="105" t="n"/>
      <c r="AS40" s="105" t="n"/>
      <c r="AT40" s="105" t="n"/>
      <c r="AU40" s="105" t="n"/>
      <c r="AV40" s="105" t="n"/>
      <c r="AW40" s="105" t="n"/>
      <c r="AX40" s="105" t="n"/>
      <c r="AY40" s="105" t="n"/>
      <c r="AZ40" s="105" t="n"/>
      <c r="BA40" s="105" t="n"/>
      <c r="BB40" s="105" t="n"/>
      <c r="BC40" s="105" t="n"/>
      <c r="BD40" s="105" t="n"/>
      <c r="BE40" s="105" t="n"/>
      <c r="BF40" s="105" t="n"/>
      <c r="BG40" s="105" t="n"/>
      <c r="BH40" s="105" t="n"/>
      <c r="BI40" s="105" t="n"/>
      <c r="BJ40" s="105" t="n"/>
      <c r="BK40" s="105" t="n"/>
      <c r="BL40" s="105" t="n"/>
      <c r="BM40" s="105" t="n"/>
      <c r="BN40" s="105" t="n"/>
      <c r="BO40" s="105" t="n"/>
      <c r="BP40" s="105" t="n"/>
      <c r="BQ40" s="105" t="n"/>
      <c r="BR40" s="105" t="n"/>
      <c r="BS40" s="105" t="n"/>
      <c r="BT40" s="105" t="n"/>
      <c r="BU40" s="105" t="n"/>
      <c r="BV40" s="105" t="n"/>
      <c r="BW40" s="105" t="n"/>
      <c r="BX40" s="105" t="n"/>
      <c r="BY40" s="105" t="n"/>
      <c r="BZ40" s="105" t="n"/>
      <c r="CA40" s="105" t="n"/>
      <c r="CB40" s="105" t="n"/>
      <c r="CC40" s="105" t="n"/>
      <c r="CD40" s="105" t="n"/>
      <c r="CE40" s="105" t="n"/>
      <c r="CF40" s="105" t="n"/>
      <c r="CG40" s="105" t="n"/>
      <c r="CH40" s="105" t="n"/>
      <c r="CI40" s="105" t="n"/>
      <c r="CJ40" s="105" t="n"/>
      <c r="CK40" s="105" t="n"/>
      <c r="CL40" s="105" t="n"/>
      <c r="CM40" s="105" t="n"/>
      <c r="CN40" s="105" t="n"/>
      <c r="CO40" s="105" t="n"/>
      <c r="CP40" s="105" t="n"/>
      <c r="CQ40" s="105" t="n"/>
      <c r="CR40" s="105" t="n"/>
      <c r="CS40" s="105" t="n"/>
      <c r="CT40" s="105" t="n"/>
      <c r="CU40" s="105" t="n"/>
      <c r="CV40" s="105" t="n"/>
      <c r="CW40" s="105" t="n"/>
      <c r="CX40" s="105" t="n"/>
      <c r="CY40" s="105" t="n"/>
      <c r="CZ40" s="105" t="n"/>
      <c r="DA40" s="105" t="n"/>
      <c r="DB40" s="105" t="n"/>
      <c r="DC40" s="105" t="n"/>
      <c r="DD40" s="105" t="n"/>
      <c r="DE40" s="105" t="n"/>
      <c r="DF40" s="105" t="n"/>
      <c r="DG40" s="105" t="n"/>
      <c r="DH40" s="105" t="n"/>
      <c r="DI40" s="105" t="n"/>
      <c r="DJ40" s="105" t="n"/>
      <c r="DK40" s="105" t="n"/>
      <c r="DL40" s="105" t="n"/>
      <c r="DM40" s="105" t="n"/>
      <c r="DN40" s="105" t="n"/>
      <c r="DO40" s="105" t="n"/>
      <c r="DP40" s="105" t="n"/>
      <c r="DQ40" s="105" t="n"/>
      <c r="DR40" s="105" t="n"/>
      <c r="DS40" s="105" t="n"/>
      <c r="DT40" s="105" t="n"/>
      <c r="DU40" s="105" t="n"/>
      <c r="DV40" s="105" t="n"/>
      <c r="DW40" s="105" t="n"/>
      <c r="DX40" s="105" t="n"/>
      <c r="DY40" s="105" t="n"/>
      <c r="DZ40" s="105" t="n"/>
      <c r="EA40" s="105" t="n"/>
      <c r="EB40" s="105" t="n"/>
      <c r="EC40" s="105" t="n"/>
      <c r="ED40" s="105" t="n"/>
      <c r="EE40" s="105" t="n"/>
      <c r="EF40" s="105" t="n"/>
      <c r="EG40" s="105" t="n"/>
      <c r="EH40" s="105" t="n"/>
      <c r="EI40" s="105" t="n"/>
      <c r="EJ40" s="105" t="n"/>
      <c r="EK40" s="105" t="n"/>
      <c r="EL40" s="105" t="n"/>
      <c r="EM40" s="105" t="n"/>
      <c r="EN40" s="105" t="n"/>
      <c r="EO40" s="105" t="n"/>
      <c r="EP40" s="105" t="n"/>
      <c r="EQ40" s="105" t="n"/>
      <c r="ER40" s="105" t="n"/>
      <c r="ES40" s="105" t="n"/>
      <c r="ET40" s="105" t="n"/>
      <c r="EU40" s="105" t="n"/>
      <c r="EV40" s="105" t="n"/>
      <c r="EW40" s="105" t="n"/>
      <c r="EX40" s="105" t="n"/>
      <c r="EY40" s="105" t="n"/>
      <c r="EZ40" s="105" t="n"/>
      <c r="FA40" s="105" t="n"/>
      <c r="FB40" s="105" t="n"/>
      <c r="FC40" s="105" t="n"/>
      <c r="FD40" s="105" t="n"/>
      <c r="FE40" s="105" t="n"/>
      <c r="FF40" s="105" t="n"/>
      <c r="FG40" s="105" t="n"/>
      <c r="FH40" s="105" t="n"/>
      <c r="FI40" s="105" t="n"/>
      <c r="FJ40" s="105" t="n"/>
      <c r="FK40" s="105" t="n"/>
      <c r="FL40" s="105" t="n"/>
      <c r="FM40" s="105" t="n"/>
      <c r="FN40" s="105" t="n"/>
      <c r="FO40" s="105" t="n"/>
      <c r="FP40" s="105" t="n"/>
      <c r="FQ40" s="105" t="n"/>
      <c r="FR40" s="105" t="n"/>
      <c r="FS40" s="105" t="n"/>
      <c r="FT40" s="105" t="n"/>
      <c r="FU40" s="105" t="n"/>
      <c r="FV40" s="105" t="n"/>
      <c r="FW40" s="105" t="n"/>
      <c r="FX40" s="105" t="n"/>
      <c r="FY40" s="105" t="n"/>
      <c r="FZ40" s="105" t="n"/>
      <c r="GA40" s="105" t="n"/>
      <c r="GB40" s="105" t="n"/>
      <c r="GC40" s="105" t="n"/>
      <c r="GD40" s="105" t="n"/>
      <c r="GE40" s="105" t="n"/>
      <c r="GF40" s="105" t="n"/>
      <c r="GG40" s="105" t="n"/>
      <c r="GH40" s="105" t="n"/>
      <c r="GI40" s="105" t="n"/>
      <c r="GJ40" s="105" t="n"/>
      <c r="GK40" s="105" t="n"/>
      <c r="GL40" s="105" t="n"/>
      <c r="GM40" s="105" t="n"/>
      <c r="GN40" s="105" t="n"/>
      <c r="GO40" s="105" t="n"/>
      <c r="GP40" s="105" t="n"/>
      <c r="GQ40" s="105" t="n"/>
      <c r="GR40" s="105" t="n"/>
      <c r="GS40" s="105" t="n"/>
      <c r="GT40" s="105" t="n"/>
      <c r="GU40" s="105" t="n"/>
      <c r="GV40" s="105" t="n"/>
      <c r="GW40" s="105" t="n"/>
      <c r="GX40" s="105" t="n"/>
      <c r="GY40" s="105" t="n"/>
      <c r="GZ40" s="105" t="n"/>
      <c r="HA40" s="105" t="n"/>
      <c r="HB40" s="105" t="n"/>
      <c r="HC40" s="105" t="n"/>
      <c r="HD40" s="105" t="n"/>
      <c r="HE40" s="105" t="n"/>
      <c r="HF40" s="105" t="n"/>
      <c r="HG40" s="105" t="n"/>
      <c r="HH40" s="105" t="n"/>
      <c r="HI40" s="105" t="n"/>
      <c r="HJ40" s="105" t="n"/>
      <c r="HK40" s="105" t="n"/>
      <c r="HL40" s="105" t="n"/>
      <c r="HM40" s="105" t="n"/>
      <c r="HN40" s="105" t="n"/>
      <c r="HO40" s="105" t="n"/>
      <c r="HP40" s="105" t="n"/>
      <c r="HQ40" s="105" t="n"/>
      <c r="HR40" s="105" t="n"/>
      <c r="HS40" s="105" t="n"/>
      <c r="HT40" s="105" t="n"/>
      <c r="HU40" s="105" t="n"/>
      <c r="HV40" s="105" t="n"/>
      <c r="HW40" s="105" t="n"/>
      <c r="HX40" s="105" t="n"/>
      <c r="HY40" s="105" t="n"/>
      <c r="HZ40" s="105" t="n"/>
      <c r="IA40" s="105" t="n"/>
      <c r="IB40" s="105" t="n"/>
      <c r="IC40" s="105" t="n"/>
      <c r="ID40" s="105" t="n"/>
      <c r="IE40" s="105" t="n"/>
      <c r="IF40" s="105" t="n"/>
      <c r="IG40" s="105" t="n"/>
      <c r="IH40" s="105" t="n"/>
      <c r="II40" s="105" t="n"/>
      <c r="IJ40" s="105" t="n"/>
      <c r="IK40" s="105" t="n"/>
      <c r="IL40" s="105" t="n"/>
      <c r="IM40" s="105" t="n"/>
      <c r="IN40" s="105" t="n"/>
      <c r="IO40" s="105" t="n"/>
      <c r="IP40" s="105" t="n"/>
      <c r="IQ40" s="105" t="n"/>
      <c r="IR40" s="105" t="n"/>
      <c r="IS40" s="105" t="n"/>
      <c r="IT40" s="105" t="n"/>
      <c r="IU40" s="105" t="n"/>
      <c r="IV40" s="105" t="n"/>
      <c r="IW40" s="105" t="n"/>
    </row>
    <row customHeight="1" ht="30" r="41" s="342" spans="1:257">
      <c r="A41" s="61" t="n"/>
      <c r="B41" s="52" t="s">
        <v>19</v>
      </c>
      <c r="C41" s="53">
        <f>C34</f>
        <v/>
      </c>
      <c r="D41" s="54" t="n">
        <v>297.4</v>
      </c>
      <c r="E41" s="55" t="n">
        <v>205.3</v>
      </c>
      <c r="F41" s="54" t="n">
        <v>314.7</v>
      </c>
      <c r="G41" s="55" t="n">
        <v>221.3</v>
      </c>
      <c r="H41" s="56" t="n"/>
      <c r="I41" s="57" t="n"/>
      <c r="J41" s="105" t="n"/>
      <c r="K41" s="105" t="n"/>
      <c r="L41" s="105" t="n"/>
      <c r="M41" s="105" t="n"/>
      <c r="N41" s="105" t="n"/>
      <c r="O41" s="105" t="n"/>
      <c r="P41" s="105" t="n"/>
      <c r="Q41" s="105" t="n"/>
      <c r="R41" s="105" t="n"/>
      <c r="S41" s="105" t="n"/>
      <c r="T41" s="105" t="n"/>
      <c r="U41" s="105" t="n"/>
      <c r="V41" s="105" t="n"/>
      <c r="W41" s="105" t="n"/>
      <c r="X41" s="105" t="n"/>
      <c r="Y41" s="105" t="n"/>
      <c r="Z41" s="105" t="n"/>
      <c r="AA41" s="105" t="n"/>
      <c r="AB41" s="105" t="n"/>
      <c r="AC41" s="105" t="n"/>
      <c r="AD41" s="105" t="n"/>
      <c r="AE41" s="105" t="n"/>
      <c r="AF41" s="105" t="n"/>
      <c r="AG41" s="105" t="n"/>
      <c r="AH41" s="105" t="n"/>
      <c r="AI41" s="105" t="n"/>
      <c r="AJ41" s="105" t="n"/>
      <c r="AK41" s="105" t="n"/>
      <c r="AL41" s="105" t="n"/>
      <c r="AM41" s="105" t="n"/>
      <c r="AN41" s="105" t="n"/>
      <c r="AO41" s="105" t="n"/>
      <c r="AP41" s="105" t="n"/>
      <c r="AQ41" s="105" t="n"/>
      <c r="AR41" s="105" t="n"/>
      <c r="AS41" s="105" t="n"/>
      <c r="AT41" s="105" t="n"/>
      <c r="AU41" s="105" t="n"/>
      <c r="AV41" s="105" t="n"/>
      <c r="AW41" s="105" t="n"/>
      <c r="AX41" s="105" t="n"/>
      <c r="AY41" s="105" t="n"/>
      <c r="AZ41" s="105" t="n"/>
      <c r="BA41" s="105" t="n"/>
      <c r="BB41" s="105" t="n"/>
      <c r="BC41" s="105" t="n"/>
      <c r="BD41" s="105" t="n"/>
      <c r="BE41" s="105" t="n"/>
      <c r="BF41" s="105" t="n"/>
      <c r="BG41" s="105" t="n"/>
      <c r="BH41" s="105" t="n"/>
      <c r="BI41" s="105" t="n"/>
      <c r="BJ41" s="105" t="n"/>
      <c r="BK41" s="105" t="n"/>
      <c r="BL41" s="105" t="n"/>
      <c r="BM41" s="105" t="n"/>
      <c r="BN41" s="105" t="n"/>
      <c r="BO41" s="105" t="n"/>
      <c r="BP41" s="105" t="n"/>
      <c r="BQ41" s="105" t="n"/>
      <c r="BR41" s="105" t="n"/>
      <c r="BS41" s="105" t="n"/>
      <c r="BT41" s="105" t="n"/>
      <c r="BU41" s="105" t="n"/>
      <c r="BV41" s="105" t="n"/>
      <c r="BW41" s="105" t="n"/>
      <c r="BX41" s="105" t="n"/>
      <c r="BY41" s="105" t="n"/>
      <c r="BZ41" s="105" t="n"/>
      <c r="CA41" s="105" t="n"/>
      <c r="CB41" s="105" t="n"/>
      <c r="CC41" s="105" t="n"/>
      <c r="CD41" s="105" t="n"/>
      <c r="CE41" s="105" t="n"/>
      <c r="CF41" s="105" t="n"/>
      <c r="CG41" s="105" t="n"/>
      <c r="CH41" s="105" t="n"/>
      <c r="CI41" s="105" t="n"/>
      <c r="CJ41" s="105" t="n"/>
      <c r="CK41" s="105" t="n"/>
      <c r="CL41" s="105" t="n"/>
      <c r="CM41" s="105" t="n"/>
      <c r="CN41" s="105" t="n"/>
      <c r="CO41" s="105" t="n"/>
      <c r="CP41" s="105" t="n"/>
      <c r="CQ41" s="105" t="n"/>
      <c r="CR41" s="105" t="n"/>
      <c r="CS41" s="105" t="n"/>
      <c r="CT41" s="105" t="n"/>
      <c r="CU41" s="105" t="n"/>
      <c r="CV41" s="105" t="n"/>
      <c r="CW41" s="105" t="n"/>
      <c r="CX41" s="105" t="n"/>
      <c r="CY41" s="105" t="n"/>
      <c r="CZ41" s="105" t="n"/>
      <c r="DA41" s="105" t="n"/>
      <c r="DB41" s="105" t="n"/>
      <c r="DC41" s="105" t="n"/>
      <c r="DD41" s="105" t="n"/>
      <c r="DE41" s="105" t="n"/>
      <c r="DF41" s="105" t="n"/>
      <c r="DG41" s="105" t="n"/>
      <c r="DH41" s="105" t="n"/>
      <c r="DI41" s="105" t="n"/>
      <c r="DJ41" s="105" t="n"/>
      <c r="DK41" s="105" t="n"/>
      <c r="DL41" s="105" t="n"/>
      <c r="DM41" s="105" t="n"/>
      <c r="DN41" s="105" t="n"/>
      <c r="DO41" s="105" t="n"/>
      <c r="DP41" s="105" t="n"/>
      <c r="DQ41" s="105" t="n"/>
      <c r="DR41" s="105" t="n"/>
      <c r="DS41" s="105" t="n"/>
      <c r="DT41" s="105" t="n"/>
      <c r="DU41" s="105" t="n"/>
      <c r="DV41" s="105" t="n"/>
      <c r="DW41" s="105" t="n"/>
      <c r="DX41" s="105" t="n"/>
      <c r="DY41" s="105" t="n"/>
      <c r="DZ41" s="105" t="n"/>
      <c r="EA41" s="105" t="n"/>
      <c r="EB41" s="105" t="n"/>
      <c r="EC41" s="105" t="n"/>
      <c r="ED41" s="105" t="n"/>
      <c r="EE41" s="105" t="n"/>
      <c r="EF41" s="105" t="n"/>
      <c r="EG41" s="105" t="n"/>
      <c r="EH41" s="105" t="n"/>
      <c r="EI41" s="105" t="n"/>
      <c r="EJ41" s="105" t="n"/>
      <c r="EK41" s="105" t="n"/>
      <c r="EL41" s="105" t="n"/>
      <c r="EM41" s="105" t="n"/>
      <c r="EN41" s="105" t="n"/>
      <c r="EO41" s="105" t="n"/>
      <c r="EP41" s="105" t="n"/>
      <c r="EQ41" s="105" t="n"/>
      <c r="ER41" s="105" t="n"/>
      <c r="ES41" s="105" t="n"/>
      <c r="ET41" s="105" t="n"/>
      <c r="EU41" s="105" t="n"/>
      <c r="EV41" s="105" t="n"/>
      <c r="EW41" s="105" t="n"/>
      <c r="EX41" s="105" t="n"/>
      <c r="EY41" s="105" t="n"/>
      <c r="EZ41" s="105" t="n"/>
      <c r="FA41" s="105" t="n"/>
      <c r="FB41" s="105" t="n"/>
      <c r="FC41" s="105" t="n"/>
      <c r="FD41" s="105" t="n"/>
      <c r="FE41" s="105" t="n"/>
      <c r="FF41" s="105" t="n"/>
      <c r="FG41" s="105" t="n"/>
      <c r="FH41" s="105" t="n"/>
      <c r="FI41" s="105" t="n"/>
      <c r="FJ41" s="105" t="n"/>
      <c r="FK41" s="105" t="n"/>
      <c r="FL41" s="105" t="n"/>
      <c r="FM41" s="105" t="n"/>
      <c r="FN41" s="105" t="n"/>
      <c r="FO41" s="105" t="n"/>
      <c r="FP41" s="105" t="n"/>
      <c r="FQ41" s="105" t="n"/>
      <c r="FR41" s="105" t="n"/>
      <c r="FS41" s="105" t="n"/>
      <c r="FT41" s="105" t="n"/>
      <c r="FU41" s="105" t="n"/>
      <c r="FV41" s="105" t="n"/>
      <c r="FW41" s="105" t="n"/>
      <c r="FX41" s="105" t="n"/>
      <c r="FY41" s="105" t="n"/>
      <c r="FZ41" s="105" t="n"/>
      <c r="GA41" s="105" t="n"/>
      <c r="GB41" s="105" t="n"/>
      <c r="GC41" s="105" t="n"/>
      <c r="GD41" s="105" t="n"/>
      <c r="GE41" s="105" t="n"/>
      <c r="GF41" s="105" t="n"/>
      <c r="GG41" s="105" t="n"/>
      <c r="GH41" s="105" t="n"/>
      <c r="GI41" s="105" t="n"/>
      <c r="GJ41" s="105" t="n"/>
      <c r="GK41" s="105" t="n"/>
      <c r="GL41" s="105" t="n"/>
      <c r="GM41" s="105" t="n"/>
      <c r="GN41" s="105" t="n"/>
      <c r="GO41" s="105" t="n"/>
      <c r="GP41" s="105" t="n"/>
      <c r="GQ41" s="105" t="n"/>
      <c r="GR41" s="105" t="n"/>
      <c r="GS41" s="105" t="n"/>
      <c r="GT41" s="105" t="n"/>
      <c r="GU41" s="105" t="n"/>
      <c r="GV41" s="105" t="n"/>
      <c r="GW41" s="105" t="n"/>
      <c r="GX41" s="105" t="n"/>
      <c r="GY41" s="105" t="n"/>
      <c r="GZ41" s="105" t="n"/>
      <c r="HA41" s="105" t="n"/>
      <c r="HB41" s="105" t="n"/>
      <c r="HC41" s="105" t="n"/>
      <c r="HD41" s="105" t="n"/>
      <c r="HE41" s="105" t="n"/>
      <c r="HF41" s="105" t="n"/>
      <c r="HG41" s="105" t="n"/>
      <c r="HH41" s="105" t="n"/>
      <c r="HI41" s="105" t="n"/>
      <c r="HJ41" s="105" t="n"/>
      <c r="HK41" s="105" t="n"/>
      <c r="HL41" s="105" t="n"/>
      <c r="HM41" s="105" t="n"/>
      <c r="HN41" s="105" t="n"/>
      <c r="HO41" s="105" t="n"/>
      <c r="HP41" s="105" t="n"/>
      <c r="HQ41" s="105" t="n"/>
      <c r="HR41" s="105" t="n"/>
      <c r="HS41" s="105" t="n"/>
      <c r="HT41" s="105" t="n"/>
      <c r="HU41" s="105" t="n"/>
      <c r="HV41" s="105" t="n"/>
      <c r="HW41" s="105" t="n"/>
      <c r="HX41" s="105" t="n"/>
      <c r="HY41" s="105" t="n"/>
      <c r="HZ41" s="105" t="n"/>
      <c r="IA41" s="105" t="n"/>
      <c r="IB41" s="105" t="n"/>
      <c r="IC41" s="105" t="n"/>
      <c r="ID41" s="105" t="n"/>
      <c r="IE41" s="105" t="n"/>
      <c r="IF41" s="105" t="n"/>
      <c r="IG41" s="105" t="n"/>
      <c r="IH41" s="105" t="n"/>
      <c r="II41" s="105" t="n"/>
      <c r="IJ41" s="105" t="n"/>
      <c r="IK41" s="105" t="n"/>
      <c r="IL41" s="105" t="n"/>
      <c r="IM41" s="105" t="n"/>
      <c r="IN41" s="105" t="n"/>
      <c r="IO41" s="105" t="n"/>
      <c r="IP41" s="105" t="n"/>
      <c r="IQ41" s="105" t="n"/>
      <c r="IR41" s="105" t="n"/>
      <c r="IS41" s="105" t="n"/>
      <c r="IT41" s="105" t="n"/>
      <c r="IU41" s="105" t="n"/>
      <c r="IV41" s="105" t="n"/>
      <c r="IW41" s="105" t="n"/>
    </row>
    <row customHeight="1" ht="15" r="42" s="342" spans="1:257">
      <c r="A42" s="18" t="n">
        <v>0</v>
      </c>
      <c r="B42" s="48" t="s">
        <v>18</v>
      </c>
      <c r="D42" s="44">
        <f>IF(D34=0,0,100*D41/D34)</f>
        <v/>
      </c>
      <c r="E42" s="45">
        <f>IF(E34=0,0,100*E41/E34)</f>
        <v/>
      </c>
      <c r="F42" s="44">
        <f>IF(F34=0,0,100*F41/F34)</f>
        <v/>
      </c>
      <c r="G42" s="45">
        <f>IF(G34=0,0,100*G41/G34)</f>
        <v/>
      </c>
      <c r="H42" s="58" t="n"/>
      <c r="I42" s="58" t="n"/>
      <c r="J42" s="105" t="n"/>
      <c r="K42" s="105" t="n"/>
      <c r="L42" s="105" t="n"/>
      <c r="M42" s="105" t="n"/>
      <c r="N42" s="105" t="n"/>
      <c r="O42" s="105" t="n"/>
      <c r="P42" s="105" t="n"/>
      <c r="Q42" s="105" t="n"/>
      <c r="R42" s="105" t="n"/>
      <c r="S42" s="105" t="n"/>
      <c r="T42" s="105" t="n"/>
      <c r="U42" s="105" t="n"/>
      <c r="V42" s="105" t="n"/>
      <c r="W42" s="105" t="n"/>
      <c r="X42" s="105" t="n"/>
      <c r="Y42" s="105" t="n"/>
      <c r="Z42" s="105" t="n"/>
      <c r="AA42" s="105" t="n"/>
      <c r="AB42" s="105" t="n"/>
      <c r="AC42" s="105" t="n"/>
      <c r="AD42" s="105" t="n"/>
      <c r="AE42" s="105" t="n"/>
      <c r="AF42" s="105" t="n"/>
      <c r="AG42" s="105" t="n"/>
      <c r="AH42" s="105" t="n"/>
      <c r="AI42" s="105" t="n"/>
      <c r="AJ42" s="105" t="n"/>
      <c r="AK42" s="105" t="n"/>
      <c r="AL42" s="105" t="n"/>
      <c r="AM42" s="105" t="n"/>
      <c r="AN42" s="105" t="n"/>
      <c r="AO42" s="105" t="n"/>
      <c r="AP42" s="105" t="n"/>
      <c r="AQ42" s="105" t="n"/>
      <c r="AR42" s="105" t="n"/>
      <c r="AS42" s="105" t="n"/>
      <c r="AT42" s="105" t="n"/>
      <c r="AU42" s="105" t="n"/>
      <c r="AV42" s="105" t="n"/>
      <c r="AW42" s="105" t="n"/>
      <c r="AX42" s="105" t="n"/>
      <c r="AY42" s="105" t="n"/>
      <c r="AZ42" s="105" t="n"/>
      <c r="BA42" s="105" t="n"/>
      <c r="BB42" s="105" t="n"/>
      <c r="BC42" s="105" t="n"/>
      <c r="BD42" s="105" t="n"/>
      <c r="BE42" s="105" t="n"/>
      <c r="BF42" s="105" t="n"/>
      <c r="BG42" s="105" t="n"/>
      <c r="BH42" s="105" t="n"/>
      <c r="BI42" s="105" t="n"/>
      <c r="BJ42" s="105" t="n"/>
      <c r="BK42" s="105" t="n"/>
      <c r="BL42" s="105" t="n"/>
      <c r="BM42" s="105" t="n"/>
      <c r="BN42" s="105" t="n"/>
      <c r="BO42" s="105" t="n"/>
      <c r="BP42" s="105" t="n"/>
      <c r="BQ42" s="105" t="n"/>
      <c r="BR42" s="105" t="n"/>
      <c r="BS42" s="105" t="n"/>
      <c r="BT42" s="105" t="n"/>
      <c r="BU42" s="105" t="n"/>
      <c r="BV42" s="105" t="n"/>
      <c r="BW42" s="105" t="n"/>
      <c r="BX42" s="105" t="n"/>
      <c r="BY42" s="105" t="n"/>
      <c r="BZ42" s="105" t="n"/>
      <c r="CA42" s="105" t="n"/>
      <c r="CB42" s="105" t="n"/>
      <c r="CC42" s="105" t="n"/>
      <c r="CD42" s="105" t="n"/>
      <c r="CE42" s="105" t="n"/>
      <c r="CF42" s="105" t="n"/>
      <c r="CG42" s="105" t="n"/>
      <c r="CH42" s="105" t="n"/>
      <c r="CI42" s="105" t="n"/>
      <c r="CJ42" s="105" t="n"/>
      <c r="CK42" s="105" t="n"/>
      <c r="CL42" s="105" t="n"/>
      <c r="CM42" s="105" t="n"/>
      <c r="CN42" s="105" t="n"/>
      <c r="CO42" s="105" t="n"/>
      <c r="CP42" s="105" t="n"/>
      <c r="CQ42" s="105" t="n"/>
      <c r="CR42" s="105" t="n"/>
      <c r="CS42" s="105" t="n"/>
      <c r="CT42" s="105" t="n"/>
      <c r="CU42" s="105" t="n"/>
      <c r="CV42" s="105" t="n"/>
      <c r="CW42" s="105" t="n"/>
      <c r="CX42" s="105" t="n"/>
      <c r="CY42" s="105" t="n"/>
      <c r="CZ42" s="105" t="n"/>
      <c r="DA42" s="105" t="n"/>
      <c r="DB42" s="105" t="n"/>
      <c r="DC42" s="105" t="n"/>
      <c r="DD42" s="105" t="n"/>
      <c r="DE42" s="105" t="n"/>
      <c r="DF42" s="105" t="n"/>
      <c r="DG42" s="105" t="n"/>
      <c r="DH42" s="105" t="n"/>
      <c r="DI42" s="105" t="n"/>
      <c r="DJ42" s="105" t="n"/>
      <c r="DK42" s="105" t="n"/>
      <c r="DL42" s="105" t="n"/>
      <c r="DM42" s="105" t="n"/>
      <c r="DN42" s="105" t="n"/>
      <c r="DO42" s="105" t="n"/>
      <c r="DP42" s="105" t="n"/>
      <c r="DQ42" s="105" t="n"/>
      <c r="DR42" s="105" t="n"/>
      <c r="DS42" s="105" t="n"/>
      <c r="DT42" s="105" t="n"/>
      <c r="DU42" s="105" t="n"/>
      <c r="DV42" s="105" t="n"/>
      <c r="DW42" s="105" t="n"/>
      <c r="DX42" s="105" t="n"/>
      <c r="DY42" s="105" t="n"/>
      <c r="DZ42" s="105" t="n"/>
      <c r="EA42" s="105" t="n"/>
      <c r="EB42" s="105" t="n"/>
      <c r="EC42" s="105" t="n"/>
      <c r="ED42" s="105" t="n"/>
      <c r="EE42" s="105" t="n"/>
      <c r="EF42" s="105" t="n"/>
      <c r="EG42" s="105" t="n"/>
      <c r="EH42" s="105" t="n"/>
      <c r="EI42" s="105" t="n"/>
      <c r="EJ42" s="105" t="n"/>
      <c r="EK42" s="105" t="n"/>
      <c r="EL42" s="105" t="n"/>
      <c r="EM42" s="105" t="n"/>
      <c r="EN42" s="105" t="n"/>
      <c r="EO42" s="105" t="n"/>
      <c r="EP42" s="105" t="n"/>
      <c r="EQ42" s="105" t="n"/>
      <c r="ER42" s="105" t="n"/>
      <c r="ES42" s="105" t="n"/>
      <c r="ET42" s="105" t="n"/>
      <c r="EU42" s="105" t="n"/>
      <c r="EV42" s="105" t="n"/>
      <c r="EW42" s="105" t="n"/>
      <c r="EX42" s="105" t="n"/>
      <c r="EY42" s="105" t="n"/>
      <c r="EZ42" s="105" t="n"/>
      <c r="FA42" s="105" t="n"/>
      <c r="FB42" s="105" t="n"/>
      <c r="FC42" s="105" t="n"/>
      <c r="FD42" s="105" t="n"/>
      <c r="FE42" s="105" t="n"/>
      <c r="FF42" s="105" t="n"/>
      <c r="FG42" s="105" t="n"/>
      <c r="FH42" s="105" t="n"/>
      <c r="FI42" s="105" t="n"/>
      <c r="FJ42" s="105" t="n"/>
      <c r="FK42" s="105" t="n"/>
      <c r="FL42" s="105" t="n"/>
      <c r="FM42" s="105" t="n"/>
      <c r="FN42" s="105" t="n"/>
      <c r="FO42" s="105" t="n"/>
      <c r="FP42" s="105" t="n"/>
      <c r="FQ42" s="105" t="n"/>
      <c r="FR42" s="105" t="n"/>
      <c r="FS42" s="105" t="n"/>
      <c r="FT42" s="105" t="n"/>
      <c r="FU42" s="105" t="n"/>
      <c r="FV42" s="105" t="n"/>
      <c r="FW42" s="105" t="n"/>
      <c r="FX42" s="105" t="n"/>
      <c r="FY42" s="105" t="n"/>
      <c r="FZ42" s="105" t="n"/>
      <c r="GA42" s="105" t="n"/>
      <c r="GB42" s="105" t="n"/>
      <c r="GC42" s="105" t="n"/>
      <c r="GD42" s="105" t="n"/>
      <c r="GE42" s="105" t="n"/>
      <c r="GF42" s="105" t="n"/>
      <c r="GG42" s="105" t="n"/>
      <c r="GH42" s="105" t="n"/>
      <c r="GI42" s="105" t="n"/>
      <c r="GJ42" s="105" t="n"/>
      <c r="GK42" s="105" t="n"/>
      <c r="GL42" s="105" t="n"/>
      <c r="GM42" s="105" t="n"/>
      <c r="GN42" s="105" t="n"/>
      <c r="GO42" s="105" t="n"/>
      <c r="GP42" s="105" t="n"/>
      <c r="GQ42" s="105" t="n"/>
      <c r="GR42" s="105" t="n"/>
      <c r="GS42" s="105" t="n"/>
      <c r="GT42" s="105" t="n"/>
      <c r="GU42" s="105" t="n"/>
      <c r="GV42" s="105" t="n"/>
      <c r="GW42" s="105" t="n"/>
      <c r="GX42" s="105" t="n"/>
      <c r="GY42" s="105" t="n"/>
      <c r="GZ42" s="105" t="n"/>
      <c r="HA42" s="105" t="n"/>
      <c r="HB42" s="105" t="n"/>
      <c r="HC42" s="105" t="n"/>
      <c r="HD42" s="105" t="n"/>
      <c r="HE42" s="105" t="n"/>
      <c r="HF42" s="105" t="n"/>
      <c r="HG42" s="105" t="n"/>
      <c r="HH42" s="105" t="n"/>
      <c r="HI42" s="105" t="n"/>
      <c r="HJ42" s="105" t="n"/>
      <c r="HK42" s="105" t="n"/>
      <c r="HL42" s="105" t="n"/>
      <c r="HM42" s="105" t="n"/>
      <c r="HN42" s="105" t="n"/>
      <c r="HO42" s="105" t="n"/>
      <c r="HP42" s="105" t="n"/>
      <c r="HQ42" s="105" t="n"/>
      <c r="HR42" s="105" t="n"/>
      <c r="HS42" s="105" t="n"/>
      <c r="HT42" s="105" t="n"/>
      <c r="HU42" s="105" t="n"/>
      <c r="HV42" s="105" t="n"/>
      <c r="HW42" s="105" t="n"/>
      <c r="HX42" s="105" t="n"/>
      <c r="HY42" s="105" t="n"/>
      <c r="HZ42" s="105" t="n"/>
      <c r="IA42" s="105" t="n"/>
      <c r="IB42" s="105" t="n"/>
      <c r="IC42" s="105" t="n"/>
      <c r="ID42" s="105" t="n"/>
      <c r="IE42" s="105" t="n"/>
      <c r="IF42" s="105" t="n"/>
      <c r="IG42" s="105" t="n"/>
      <c r="IH42" s="105" t="n"/>
      <c r="II42" s="105" t="n"/>
      <c r="IJ42" s="105" t="n"/>
      <c r="IK42" s="105" t="n"/>
      <c r="IL42" s="105" t="n"/>
      <c r="IM42" s="105" t="n"/>
      <c r="IN42" s="105" t="n"/>
      <c r="IO42" s="105" t="n"/>
      <c r="IP42" s="105" t="n"/>
      <c r="IQ42" s="105" t="n"/>
      <c r="IR42" s="105" t="n"/>
      <c r="IS42" s="105" t="n"/>
      <c r="IT42" s="105" t="n"/>
      <c r="IU42" s="105" t="n"/>
      <c r="IV42" s="105" t="n"/>
      <c r="IW42" s="105" t="n"/>
    </row>
    <row customFormat="1" customHeight="1" ht="12" r="43" s="23" spans="1:257">
      <c r="A43" s="61" t="n"/>
      <c r="B43" s="162">
        <f>FnRwbBerO</f>
        <v/>
      </c>
      <c r="C43" s="162" t="n"/>
      <c r="D43" s="47" t="n"/>
      <c r="E43" s="47" t="n"/>
      <c r="F43" s="47" t="n"/>
      <c r="G43" s="47" t="n"/>
      <c r="H43" s="47" t="n"/>
      <c r="I43" s="47" t="n"/>
      <c r="J43" s="105" t="n"/>
    </row>
    <row customFormat="1" customHeight="1" ht="20.1" r="44" s="23" spans="1:257">
      <c r="A44" s="61" t="n"/>
      <c r="J44" s="105" t="n"/>
    </row>
    <row customFormat="1" customHeight="1" ht="13.9" r="45" s="23" spans="1:257">
      <c r="A45" s="18" t="n">
        <v>2</v>
      </c>
      <c r="B45" s="19" t="s">
        <v>9</v>
      </c>
      <c r="C45" s="19" t="n"/>
      <c r="D45" s="20" t="s">
        <v>10</v>
      </c>
      <c r="F45" s="20" t="s">
        <v>11</v>
      </c>
      <c r="H45" s="21" t="s">
        <v>12</v>
      </c>
      <c r="J45" s="105" t="n"/>
    </row>
    <row customFormat="1" customHeight="1" ht="15" r="46" s="23" spans="1:257">
      <c r="A46" s="18" t="n">
        <v>2</v>
      </c>
      <c r="B46" s="25" t="s">
        <v>13</v>
      </c>
      <c r="C46" s="26" t="n"/>
      <c r="D46" s="27">
        <f>AktQuartKurz&amp;" "&amp;AktJahr</f>
        <v/>
      </c>
      <c r="E46" s="28">
        <f>AktQuartKurz&amp;" "&amp;(AktJahr-1)</f>
        <v/>
      </c>
      <c r="F46" s="29">
        <f>D46</f>
        <v/>
      </c>
      <c r="G46" s="28">
        <f>E46</f>
        <v/>
      </c>
      <c r="H46" s="29">
        <f>D46</f>
        <v/>
      </c>
      <c r="I46" s="28">
        <f>E46</f>
        <v/>
      </c>
      <c r="J46" s="105" t="n"/>
    </row>
    <row customHeight="1" ht="15" r="47" s="342" spans="1:257">
      <c r="A47" s="18" t="n">
        <v>2</v>
      </c>
      <c r="B47" s="86" t="s">
        <v>21</v>
      </c>
      <c r="C47" s="47">
        <f>"("&amp;Einheit_Waehrung&amp;")"</f>
        <v/>
      </c>
      <c r="D47" s="32" t="n">
        <v>0</v>
      </c>
      <c r="E47" s="33" t="n">
        <v>0</v>
      </c>
      <c r="F47" s="32" t="n">
        <v>0</v>
      </c>
      <c r="G47" s="33" t="n">
        <v>0</v>
      </c>
      <c r="H47" s="32" t="n">
        <v>0</v>
      </c>
      <c r="I47" s="33" t="n">
        <v>0</v>
      </c>
      <c r="J47" s="105" t="n"/>
      <c r="K47" s="105" t="n"/>
      <c r="L47" s="105" t="n"/>
      <c r="M47" s="105" t="n"/>
      <c r="N47" s="105" t="n"/>
      <c r="O47" s="105" t="n"/>
      <c r="P47" s="105" t="n"/>
      <c r="Q47" s="105" t="n"/>
      <c r="R47" s="105" t="n"/>
      <c r="S47" s="105" t="n"/>
      <c r="T47" s="105" t="n"/>
      <c r="U47" s="105" t="n"/>
      <c r="V47" s="105" t="n"/>
      <c r="W47" s="105" t="n"/>
      <c r="X47" s="105" t="n"/>
      <c r="Y47" s="105" t="n"/>
      <c r="Z47" s="105" t="n"/>
      <c r="AA47" s="105" t="n"/>
      <c r="AB47" s="105" t="n"/>
      <c r="AC47" s="105" t="n"/>
      <c r="AD47" s="105" t="n"/>
      <c r="AE47" s="105" t="n"/>
      <c r="AF47" s="105" t="n"/>
      <c r="AG47" s="105" t="n"/>
      <c r="AH47" s="105" t="n"/>
      <c r="AI47" s="105" t="n"/>
      <c r="AJ47" s="105" t="n"/>
      <c r="AK47" s="105" t="n"/>
      <c r="AL47" s="105" t="n"/>
      <c r="AM47" s="105" t="n"/>
      <c r="AN47" s="105" t="n"/>
      <c r="AO47" s="105" t="n"/>
      <c r="AP47" s="105" t="n"/>
      <c r="AQ47" s="105" t="n"/>
      <c r="AR47" s="105" t="n"/>
      <c r="AS47" s="105" t="n"/>
      <c r="AT47" s="105" t="n"/>
      <c r="AU47" s="105" t="n"/>
      <c r="AV47" s="105" t="n"/>
      <c r="AW47" s="105" t="n"/>
      <c r="AX47" s="105" t="n"/>
      <c r="AY47" s="105" t="n"/>
      <c r="AZ47" s="105" t="n"/>
      <c r="BA47" s="105" t="n"/>
      <c r="BB47" s="105" t="n"/>
      <c r="BC47" s="105" t="n"/>
      <c r="BD47" s="105" t="n"/>
      <c r="BE47" s="105" t="n"/>
      <c r="BF47" s="105" t="n"/>
      <c r="BG47" s="105" t="n"/>
      <c r="BH47" s="105" t="n"/>
      <c r="BI47" s="105" t="n"/>
      <c r="BJ47" s="105" t="n"/>
      <c r="BK47" s="105" t="n"/>
      <c r="BL47" s="105" t="n"/>
      <c r="BM47" s="105" t="n"/>
      <c r="BN47" s="105" t="n"/>
      <c r="BO47" s="105" t="n"/>
      <c r="BP47" s="105" t="n"/>
      <c r="BQ47" s="105" t="n"/>
      <c r="BR47" s="105" t="n"/>
      <c r="BS47" s="105" t="n"/>
      <c r="BT47" s="105" t="n"/>
      <c r="BU47" s="105" t="n"/>
      <c r="BV47" s="105" t="n"/>
      <c r="BW47" s="105" t="n"/>
      <c r="BX47" s="105" t="n"/>
      <c r="BY47" s="105" t="n"/>
      <c r="BZ47" s="105" t="n"/>
      <c r="CA47" s="105" t="n"/>
      <c r="CB47" s="105" t="n"/>
      <c r="CC47" s="105" t="n"/>
      <c r="CD47" s="105" t="n"/>
      <c r="CE47" s="105" t="n"/>
      <c r="CF47" s="105" t="n"/>
      <c r="CG47" s="105" t="n"/>
      <c r="CH47" s="105" t="n"/>
      <c r="CI47" s="105" t="n"/>
      <c r="CJ47" s="105" t="n"/>
      <c r="CK47" s="105" t="n"/>
      <c r="CL47" s="105" t="n"/>
      <c r="CM47" s="105" t="n"/>
      <c r="CN47" s="105" t="n"/>
      <c r="CO47" s="105" t="n"/>
      <c r="CP47" s="105" t="n"/>
      <c r="CQ47" s="105" t="n"/>
      <c r="CR47" s="105" t="n"/>
      <c r="CS47" s="105" t="n"/>
      <c r="CT47" s="105" t="n"/>
      <c r="CU47" s="105" t="n"/>
      <c r="CV47" s="105" t="n"/>
      <c r="CW47" s="105" t="n"/>
      <c r="CX47" s="105" t="n"/>
      <c r="CY47" s="105" t="n"/>
      <c r="CZ47" s="105" t="n"/>
      <c r="DA47" s="105" t="n"/>
      <c r="DB47" s="105" t="n"/>
      <c r="DC47" s="105" t="n"/>
      <c r="DD47" s="105" t="n"/>
      <c r="DE47" s="105" t="n"/>
      <c r="DF47" s="105" t="n"/>
      <c r="DG47" s="105" t="n"/>
      <c r="DH47" s="105" t="n"/>
      <c r="DI47" s="105" t="n"/>
      <c r="DJ47" s="105" t="n"/>
      <c r="DK47" s="105" t="n"/>
      <c r="DL47" s="105" t="n"/>
      <c r="DM47" s="105" t="n"/>
      <c r="DN47" s="105" t="n"/>
      <c r="DO47" s="105" t="n"/>
      <c r="DP47" s="105" t="n"/>
      <c r="DQ47" s="105" t="n"/>
      <c r="DR47" s="105" t="n"/>
      <c r="DS47" s="105" t="n"/>
      <c r="DT47" s="105" t="n"/>
      <c r="DU47" s="105" t="n"/>
      <c r="DV47" s="105" t="n"/>
      <c r="DW47" s="105" t="n"/>
      <c r="DX47" s="105" t="n"/>
      <c r="DY47" s="105" t="n"/>
      <c r="DZ47" s="105" t="n"/>
      <c r="EA47" s="105" t="n"/>
      <c r="EB47" s="105" t="n"/>
      <c r="EC47" s="105" t="n"/>
      <c r="ED47" s="105" t="n"/>
      <c r="EE47" s="105" t="n"/>
      <c r="EF47" s="105" t="n"/>
      <c r="EG47" s="105" t="n"/>
      <c r="EH47" s="105" t="n"/>
      <c r="EI47" s="105" t="n"/>
      <c r="EJ47" s="105" t="n"/>
      <c r="EK47" s="105" t="n"/>
      <c r="EL47" s="105" t="n"/>
      <c r="EM47" s="105" t="n"/>
      <c r="EN47" s="105" t="n"/>
      <c r="EO47" s="105" t="n"/>
      <c r="EP47" s="105" t="n"/>
      <c r="EQ47" s="105" t="n"/>
      <c r="ER47" s="105" t="n"/>
      <c r="ES47" s="105" t="n"/>
      <c r="ET47" s="105" t="n"/>
      <c r="EU47" s="105" t="n"/>
      <c r="EV47" s="105" t="n"/>
      <c r="EW47" s="105" t="n"/>
      <c r="EX47" s="105" t="n"/>
      <c r="EY47" s="105" t="n"/>
      <c r="EZ47" s="105" t="n"/>
      <c r="FA47" s="105" t="n"/>
      <c r="FB47" s="105" t="n"/>
      <c r="FC47" s="105" t="n"/>
      <c r="FD47" s="105" t="n"/>
      <c r="FE47" s="105" t="n"/>
      <c r="FF47" s="105" t="n"/>
      <c r="FG47" s="105" t="n"/>
      <c r="FH47" s="105" t="n"/>
      <c r="FI47" s="105" t="n"/>
      <c r="FJ47" s="105" t="n"/>
      <c r="FK47" s="105" t="n"/>
      <c r="FL47" s="105" t="n"/>
      <c r="FM47" s="105" t="n"/>
      <c r="FN47" s="105" t="n"/>
      <c r="FO47" s="105" t="n"/>
      <c r="FP47" s="105" t="n"/>
      <c r="FQ47" s="105" t="n"/>
      <c r="FR47" s="105" t="n"/>
      <c r="FS47" s="105" t="n"/>
      <c r="FT47" s="105" t="n"/>
      <c r="FU47" s="105" t="n"/>
      <c r="FV47" s="105" t="n"/>
      <c r="FW47" s="105" t="n"/>
      <c r="FX47" s="105" t="n"/>
      <c r="FY47" s="105" t="n"/>
      <c r="FZ47" s="105" t="n"/>
      <c r="GA47" s="105" t="n"/>
      <c r="GB47" s="105" t="n"/>
      <c r="GC47" s="105" t="n"/>
      <c r="GD47" s="105" t="n"/>
      <c r="GE47" s="105" t="n"/>
      <c r="GF47" s="105" t="n"/>
      <c r="GG47" s="105" t="n"/>
      <c r="GH47" s="105" t="n"/>
      <c r="GI47" s="105" t="n"/>
      <c r="GJ47" s="105" t="n"/>
      <c r="GK47" s="105" t="n"/>
      <c r="GL47" s="105" t="n"/>
      <c r="GM47" s="105" t="n"/>
      <c r="GN47" s="105" t="n"/>
      <c r="GO47" s="105" t="n"/>
      <c r="GP47" s="105" t="n"/>
      <c r="GQ47" s="105" t="n"/>
      <c r="GR47" s="105" t="n"/>
      <c r="GS47" s="105" t="n"/>
      <c r="GT47" s="105" t="n"/>
      <c r="GU47" s="105" t="n"/>
      <c r="GV47" s="105" t="n"/>
      <c r="GW47" s="105" t="n"/>
      <c r="GX47" s="105" t="n"/>
      <c r="GY47" s="105" t="n"/>
      <c r="GZ47" s="105" t="n"/>
      <c r="HA47" s="105" t="n"/>
      <c r="HB47" s="105" t="n"/>
      <c r="HC47" s="105" t="n"/>
      <c r="HD47" s="105" t="n"/>
      <c r="HE47" s="105" t="n"/>
      <c r="HF47" s="105" t="n"/>
      <c r="HG47" s="105" t="n"/>
      <c r="HH47" s="105" t="n"/>
      <c r="HI47" s="105" t="n"/>
      <c r="HJ47" s="105" t="n"/>
      <c r="HK47" s="105" t="n"/>
      <c r="HL47" s="105" t="n"/>
      <c r="HM47" s="105" t="n"/>
      <c r="HN47" s="105" t="n"/>
      <c r="HO47" s="105" t="n"/>
      <c r="HP47" s="105" t="n"/>
      <c r="HQ47" s="105" t="n"/>
      <c r="HR47" s="105" t="n"/>
      <c r="HS47" s="105" t="n"/>
      <c r="HT47" s="105" t="n"/>
      <c r="HU47" s="105" t="n"/>
      <c r="HV47" s="105" t="n"/>
      <c r="HW47" s="105" t="n"/>
      <c r="HX47" s="105" t="n"/>
      <c r="HY47" s="105" t="n"/>
      <c r="HZ47" s="105" t="n"/>
      <c r="IA47" s="105" t="n"/>
      <c r="IB47" s="105" t="n"/>
      <c r="IC47" s="105" t="n"/>
      <c r="ID47" s="105" t="n"/>
      <c r="IE47" s="105" t="n"/>
      <c r="IF47" s="105" t="n"/>
      <c r="IG47" s="105" t="n"/>
      <c r="IH47" s="105" t="n"/>
      <c r="II47" s="105" t="n"/>
      <c r="IJ47" s="105" t="n"/>
      <c r="IK47" s="105" t="n"/>
      <c r="IL47" s="105" t="n"/>
      <c r="IM47" s="105" t="n"/>
      <c r="IN47" s="105" t="n"/>
      <c r="IO47" s="105" t="n"/>
      <c r="IP47" s="105" t="n"/>
      <c r="IQ47" s="105" t="n"/>
      <c r="IR47" s="105" t="n"/>
      <c r="IS47" s="105" t="n"/>
      <c r="IT47" s="105" t="n"/>
      <c r="IU47" s="105" t="n"/>
      <c r="IV47" s="105" t="n"/>
      <c r="IW47" s="105" t="n"/>
    </row>
    <row customHeight="1" ht="15" r="48" s="342" spans="1:257">
      <c r="A48" s="18" t="n">
        <v>2</v>
      </c>
      <c r="B48" s="48" t="s">
        <v>15</v>
      </c>
      <c r="C48" s="59">
        <f>C47</f>
        <v/>
      </c>
      <c r="D48" s="36" t="n">
        <v>0</v>
      </c>
      <c r="E48" s="37" t="n">
        <v>0</v>
      </c>
      <c r="F48" s="36" t="n">
        <v>0</v>
      </c>
      <c r="G48" s="37" t="n">
        <v>0</v>
      </c>
      <c r="H48" s="36" t="n">
        <v>0</v>
      </c>
      <c r="I48" s="37" t="n">
        <v>0</v>
      </c>
      <c r="J48" s="105" t="n"/>
      <c r="K48" s="105" t="n"/>
      <c r="L48" s="105" t="n"/>
      <c r="M48" s="105" t="n"/>
      <c r="N48" s="105" t="n"/>
      <c r="O48" s="105" t="n"/>
      <c r="P48" s="105" t="n"/>
      <c r="Q48" s="105" t="n"/>
      <c r="R48" s="105" t="n"/>
      <c r="S48" s="105" t="n"/>
      <c r="T48" s="105" t="n"/>
      <c r="U48" s="105" t="n"/>
      <c r="V48" s="105" t="n"/>
      <c r="W48" s="105" t="n"/>
      <c r="X48" s="105" t="n"/>
      <c r="Y48" s="105" t="n"/>
      <c r="Z48" s="105" t="n"/>
      <c r="AA48" s="105" t="n"/>
      <c r="AB48" s="105" t="n"/>
      <c r="AC48" s="105" t="n"/>
      <c r="AD48" s="105" t="n"/>
      <c r="AE48" s="105" t="n"/>
      <c r="AF48" s="105" t="n"/>
      <c r="AG48" s="105" t="n"/>
      <c r="AH48" s="105" t="n"/>
      <c r="AI48" s="105" t="n"/>
      <c r="AJ48" s="105" t="n"/>
      <c r="AK48" s="105" t="n"/>
      <c r="AL48" s="105" t="n"/>
      <c r="AM48" s="105" t="n"/>
      <c r="AN48" s="105" t="n"/>
      <c r="AO48" s="105" t="n"/>
      <c r="AP48" s="105" t="n"/>
      <c r="AQ48" s="105" t="n"/>
      <c r="AR48" s="105" t="n"/>
      <c r="AS48" s="105" t="n"/>
      <c r="AT48" s="105" t="n"/>
      <c r="AU48" s="105" t="n"/>
      <c r="AV48" s="105" t="n"/>
      <c r="AW48" s="105" t="n"/>
      <c r="AX48" s="105" t="n"/>
      <c r="AY48" s="105" t="n"/>
      <c r="AZ48" s="105" t="n"/>
      <c r="BA48" s="105" t="n"/>
      <c r="BB48" s="105" t="n"/>
      <c r="BC48" s="105" t="n"/>
      <c r="BD48" s="105" t="n"/>
      <c r="BE48" s="105" t="n"/>
      <c r="BF48" s="105" t="n"/>
      <c r="BG48" s="105" t="n"/>
      <c r="BH48" s="105" t="n"/>
      <c r="BI48" s="105" t="n"/>
      <c r="BJ48" s="105" t="n"/>
      <c r="BK48" s="105" t="n"/>
      <c r="BL48" s="105" t="n"/>
      <c r="BM48" s="105" t="n"/>
      <c r="BN48" s="105" t="n"/>
      <c r="BO48" s="105" t="n"/>
      <c r="BP48" s="105" t="n"/>
      <c r="BQ48" s="105" t="n"/>
      <c r="BR48" s="105" t="n"/>
      <c r="BS48" s="105" t="n"/>
      <c r="BT48" s="105" t="n"/>
      <c r="BU48" s="105" t="n"/>
      <c r="BV48" s="105" t="n"/>
      <c r="BW48" s="105" t="n"/>
      <c r="BX48" s="105" t="n"/>
      <c r="BY48" s="105" t="n"/>
      <c r="BZ48" s="105" t="n"/>
      <c r="CA48" s="105" t="n"/>
      <c r="CB48" s="105" t="n"/>
      <c r="CC48" s="105" t="n"/>
      <c r="CD48" s="105" t="n"/>
      <c r="CE48" s="105" t="n"/>
      <c r="CF48" s="105" t="n"/>
      <c r="CG48" s="105" t="n"/>
      <c r="CH48" s="105" t="n"/>
      <c r="CI48" s="105" t="n"/>
      <c r="CJ48" s="105" t="n"/>
      <c r="CK48" s="105" t="n"/>
      <c r="CL48" s="105" t="n"/>
      <c r="CM48" s="105" t="n"/>
      <c r="CN48" s="105" t="n"/>
      <c r="CO48" s="105" t="n"/>
      <c r="CP48" s="105" t="n"/>
      <c r="CQ48" s="105" t="n"/>
      <c r="CR48" s="105" t="n"/>
      <c r="CS48" s="105" t="n"/>
      <c r="CT48" s="105" t="n"/>
      <c r="CU48" s="105" t="n"/>
      <c r="CV48" s="105" t="n"/>
      <c r="CW48" s="105" t="n"/>
      <c r="CX48" s="105" t="n"/>
      <c r="CY48" s="105" t="n"/>
      <c r="CZ48" s="105" t="n"/>
      <c r="DA48" s="105" t="n"/>
      <c r="DB48" s="105" t="n"/>
      <c r="DC48" s="105" t="n"/>
      <c r="DD48" s="105" t="n"/>
      <c r="DE48" s="105" t="n"/>
      <c r="DF48" s="105" t="n"/>
      <c r="DG48" s="105" t="n"/>
      <c r="DH48" s="105" t="n"/>
      <c r="DI48" s="105" t="n"/>
      <c r="DJ48" s="105" t="n"/>
      <c r="DK48" s="105" t="n"/>
      <c r="DL48" s="105" t="n"/>
      <c r="DM48" s="105" t="n"/>
      <c r="DN48" s="105" t="n"/>
      <c r="DO48" s="105" t="n"/>
      <c r="DP48" s="105" t="n"/>
      <c r="DQ48" s="105" t="n"/>
      <c r="DR48" s="105" t="n"/>
      <c r="DS48" s="105" t="n"/>
      <c r="DT48" s="105" t="n"/>
      <c r="DU48" s="105" t="n"/>
      <c r="DV48" s="105" t="n"/>
      <c r="DW48" s="105" t="n"/>
      <c r="DX48" s="105" t="n"/>
      <c r="DY48" s="105" t="n"/>
      <c r="DZ48" s="105" t="n"/>
      <c r="EA48" s="105" t="n"/>
      <c r="EB48" s="105" t="n"/>
      <c r="EC48" s="105" t="n"/>
      <c r="ED48" s="105" t="n"/>
      <c r="EE48" s="105" t="n"/>
      <c r="EF48" s="105" t="n"/>
      <c r="EG48" s="105" t="n"/>
      <c r="EH48" s="105" t="n"/>
      <c r="EI48" s="105" t="n"/>
      <c r="EJ48" s="105" t="n"/>
      <c r="EK48" s="105" t="n"/>
      <c r="EL48" s="105" t="n"/>
      <c r="EM48" s="105" t="n"/>
      <c r="EN48" s="105" t="n"/>
      <c r="EO48" s="105" t="n"/>
      <c r="EP48" s="105" t="n"/>
      <c r="EQ48" s="105" t="n"/>
      <c r="ER48" s="105" t="n"/>
      <c r="ES48" s="105" t="n"/>
      <c r="ET48" s="105" t="n"/>
      <c r="EU48" s="105" t="n"/>
      <c r="EV48" s="105" t="n"/>
      <c r="EW48" s="105" t="n"/>
      <c r="EX48" s="105" t="n"/>
      <c r="EY48" s="105" t="n"/>
      <c r="EZ48" s="105" t="n"/>
      <c r="FA48" s="105" t="n"/>
      <c r="FB48" s="105" t="n"/>
      <c r="FC48" s="105" t="n"/>
      <c r="FD48" s="105" t="n"/>
      <c r="FE48" s="105" t="n"/>
      <c r="FF48" s="105" t="n"/>
      <c r="FG48" s="105" t="n"/>
      <c r="FH48" s="105" t="n"/>
      <c r="FI48" s="105" t="n"/>
      <c r="FJ48" s="105" t="n"/>
      <c r="FK48" s="105" t="n"/>
      <c r="FL48" s="105" t="n"/>
      <c r="FM48" s="105" t="n"/>
      <c r="FN48" s="105" t="n"/>
      <c r="FO48" s="105" t="n"/>
      <c r="FP48" s="105" t="n"/>
      <c r="FQ48" s="105" t="n"/>
      <c r="FR48" s="105" t="n"/>
      <c r="FS48" s="105" t="n"/>
      <c r="FT48" s="105" t="n"/>
      <c r="FU48" s="105" t="n"/>
      <c r="FV48" s="105" t="n"/>
      <c r="FW48" s="105" t="n"/>
      <c r="FX48" s="105" t="n"/>
      <c r="FY48" s="105" t="n"/>
      <c r="FZ48" s="105" t="n"/>
      <c r="GA48" s="105" t="n"/>
      <c r="GB48" s="105" t="n"/>
      <c r="GC48" s="105" t="n"/>
      <c r="GD48" s="105" t="n"/>
      <c r="GE48" s="105" t="n"/>
      <c r="GF48" s="105" t="n"/>
      <c r="GG48" s="105" t="n"/>
      <c r="GH48" s="105" t="n"/>
      <c r="GI48" s="105" t="n"/>
      <c r="GJ48" s="105" t="n"/>
      <c r="GK48" s="105" t="n"/>
      <c r="GL48" s="105" t="n"/>
      <c r="GM48" s="105" t="n"/>
      <c r="GN48" s="105" t="n"/>
      <c r="GO48" s="105" t="n"/>
      <c r="GP48" s="105" t="n"/>
      <c r="GQ48" s="105" t="n"/>
      <c r="GR48" s="105" t="n"/>
      <c r="GS48" s="105" t="n"/>
      <c r="GT48" s="105" t="n"/>
      <c r="GU48" s="105" t="n"/>
      <c r="GV48" s="105" t="n"/>
      <c r="GW48" s="105" t="n"/>
      <c r="GX48" s="105" t="n"/>
      <c r="GY48" s="105" t="n"/>
      <c r="GZ48" s="105" t="n"/>
      <c r="HA48" s="105" t="n"/>
      <c r="HB48" s="105" t="n"/>
      <c r="HC48" s="105" t="n"/>
      <c r="HD48" s="105" t="n"/>
      <c r="HE48" s="105" t="n"/>
      <c r="HF48" s="105" t="n"/>
      <c r="HG48" s="105" t="n"/>
      <c r="HH48" s="105" t="n"/>
      <c r="HI48" s="105" t="n"/>
      <c r="HJ48" s="105" t="n"/>
      <c r="HK48" s="105" t="n"/>
      <c r="HL48" s="105" t="n"/>
      <c r="HM48" s="105" t="n"/>
      <c r="HN48" s="105" t="n"/>
      <c r="HO48" s="105" t="n"/>
      <c r="HP48" s="105" t="n"/>
      <c r="HQ48" s="105" t="n"/>
      <c r="HR48" s="105" t="n"/>
      <c r="HS48" s="105" t="n"/>
      <c r="HT48" s="105" t="n"/>
      <c r="HU48" s="105" t="n"/>
      <c r="HV48" s="105" t="n"/>
      <c r="HW48" s="105" t="n"/>
      <c r="HX48" s="105" t="n"/>
      <c r="HY48" s="105" t="n"/>
      <c r="HZ48" s="105" t="n"/>
      <c r="IA48" s="105" t="n"/>
      <c r="IB48" s="105" t="n"/>
      <c r="IC48" s="105" t="n"/>
      <c r="ID48" s="105" t="n"/>
      <c r="IE48" s="105" t="n"/>
      <c r="IF48" s="105" t="n"/>
      <c r="IG48" s="105" t="n"/>
      <c r="IH48" s="105" t="n"/>
      <c r="II48" s="105" t="n"/>
      <c r="IJ48" s="105" t="n"/>
      <c r="IK48" s="105" t="n"/>
      <c r="IL48" s="105" t="n"/>
      <c r="IM48" s="105" t="n"/>
      <c r="IN48" s="105" t="n"/>
      <c r="IO48" s="105" t="n"/>
      <c r="IP48" s="105" t="n"/>
      <c r="IQ48" s="105" t="n"/>
      <c r="IR48" s="105" t="n"/>
      <c r="IS48" s="105" t="n"/>
      <c r="IT48" s="105" t="n"/>
      <c r="IU48" s="105" t="n"/>
      <c r="IV48" s="105" t="n"/>
      <c r="IW48" s="105" t="n"/>
    </row>
    <row customHeight="1" ht="15" r="49" s="342" spans="1:257">
      <c r="A49" s="18" t="n">
        <v>2</v>
      </c>
      <c r="B49" s="46" t="s">
        <v>16</v>
      </c>
      <c r="C49" s="47">
        <f>C47</f>
        <v/>
      </c>
      <c r="D49" s="40" t="n">
        <v>0</v>
      </c>
      <c r="E49" s="41" t="n">
        <v>0</v>
      </c>
      <c r="F49" s="40" t="n">
        <v>0</v>
      </c>
      <c r="G49" s="41" t="n">
        <v>0</v>
      </c>
      <c r="H49" s="40" t="n">
        <v>0</v>
      </c>
      <c r="I49" s="41" t="n">
        <v>0</v>
      </c>
      <c r="J49" s="105" t="n"/>
      <c r="K49" s="105" t="n"/>
      <c r="L49" s="105" t="n"/>
      <c r="M49" s="105" t="n"/>
      <c r="N49" s="105" t="n"/>
      <c r="O49" s="105" t="n"/>
      <c r="P49" s="105" t="n"/>
      <c r="Q49" s="105" t="n"/>
      <c r="R49" s="105" t="n"/>
      <c r="S49" s="105" t="n"/>
      <c r="T49" s="105" t="n"/>
      <c r="U49" s="105" t="n"/>
      <c r="V49" s="105" t="n"/>
      <c r="W49" s="105" t="n"/>
      <c r="X49" s="105" t="n"/>
      <c r="Y49" s="105" t="n"/>
      <c r="Z49" s="105" t="n"/>
      <c r="AA49" s="105" t="n"/>
      <c r="AB49" s="105" t="n"/>
      <c r="AC49" s="105" t="n"/>
      <c r="AD49" s="105" t="n"/>
      <c r="AE49" s="105" t="n"/>
      <c r="AF49" s="105" t="n"/>
      <c r="AG49" s="105" t="n"/>
      <c r="AH49" s="105" t="n"/>
      <c r="AI49" s="105" t="n"/>
      <c r="AJ49" s="105" t="n"/>
      <c r="AK49" s="105" t="n"/>
      <c r="AL49" s="105" t="n"/>
      <c r="AM49" s="105" t="n"/>
      <c r="AN49" s="105" t="n"/>
      <c r="AO49" s="105" t="n"/>
      <c r="AP49" s="105" t="n"/>
      <c r="AQ49" s="105" t="n"/>
      <c r="AR49" s="105" t="n"/>
      <c r="AS49" s="105" t="n"/>
      <c r="AT49" s="105" t="n"/>
      <c r="AU49" s="105" t="n"/>
      <c r="AV49" s="105" t="n"/>
      <c r="AW49" s="105" t="n"/>
      <c r="AX49" s="105" t="n"/>
      <c r="AY49" s="105" t="n"/>
      <c r="AZ49" s="105" t="n"/>
      <c r="BA49" s="105" t="n"/>
      <c r="BB49" s="105" t="n"/>
      <c r="BC49" s="105" t="n"/>
      <c r="BD49" s="105" t="n"/>
      <c r="BE49" s="105" t="n"/>
      <c r="BF49" s="105" t="n"/>
      <c r="BG49" s="105" t="n"/>
      <c r="BH49" s="105" t="n"/>
      <c r="BI49" s="105" t="n"/>
      <c r="BJ49" s="105" t="n"/>
      <c r="BK49" s="105" t="n"/>
      <c r="BL49" s="105" t="n"/>
      <c r="BM49" s="105" t="n"/>
      <c r="BN49" s="105" t="n"/>
      <c r="BO49" s="105" t="n"/>
      <c r="BP49" s="105" t="n"/>
      <c r="BQ49" s="105" t="n"/>
      <c r="BR49" s="105" t="n"/>
      <c r="BS49" s="105" t="n"/>
      <c r="BT49" s="105" t="n"/>
      <c r="BU49" s="105" t="n"/>
      <c r="BV49" s="105" t="n"/>
      <c r="BW49" s="105" t="n"/>
      <c r="BX49" s="105" t="n"/>
      <c r="BY49" s="105" t="n"/>
      <c r="BZ49" s="105" t="n"/>
      <c r="CA49" s="105" t="n"/>
      <c r="CB49" s="105" t="n"/>
      <c r="CC49" s="105" t="n"/>
      <c r="CD49" s="105" t="n"/>
      <c r="CE49" s="105" t="n"/>
      <c r="CF49" s="105" t="n"/>
      <c r="CG49" s="105" t="n"/>
      <c r="CH49" s="105" t="n"/>
      <c r="CI49" s="105" t="n"/>
      <c r="CJ49" s="105" t="n"/>
      <c r="CK49" s="105" t="n"/>
      <c r="CL49" s="105" t="n"/>
      <c r="CM49" s="105" t="n"/>
      <c r="CN49" s="105" t="n"/>
      <c r="CO49" s="105" t="n"/>
      <c r="CP49" s="105" t="n"/>
      <c r="CQ49" s="105" t="n"/>
      <c r="CR49" s="105" t="n"/>
      <c r="CS49" s="105" t="n"/>
      <c r="CT49" s="105" t="n"/>
      <c r="CU49" s="105" t="n"/>
      <c r="CV49" s="105" t="n"/>
      <c r="CW49" s="105" t="n"/>
      <c r="CX49" s="105" t="n"/>
      <c r="CY49" s="105" t="n"/>
      <c r="CZ49" s="105" t="n"/>
      <c r="DA49" s="105" t="n"/>
      <c r="DB49" s="105" t="n"/>
      <c r="DC49" s="105" t="n"/>
      <c r="DD49" s="105" t="n"/>
      <c r="DE49" s="105" t="n"/>
      <c r="DF49" s="105" t="n"/>
      <c r="DG49" s="105" t="n"/>
      <c r="DH49" s="105" t="n"/>
      <c r="DI49" s="105" t="n"/>
      <c r="DJ49" s="105" t="n"/>
      <c r="DK49" s="105" t="n"/>
      <c r="DL49" s="105" t="n"/>
      <c r="DM49" s="105" t="n"/>
      <c r="DN49" s="105" t="n"/>
      <c r="DO49" s="105" t="n"/>
      <c r="DP49" s="105" t="n"/>
      <c r="DQ49" s="105" t="n"/>
      <c r="DR49" s="105" t="n"/>
      <c r="DS49" s="105" t="n"/>
      <c r="DT49" s="105" t="n"/>
      <c r="DU49" s="105" t="n"/>
      <c r="DV49" s="105" t="n"/>
      <c r="DW49" s="105" t="n"/>
      <c r="DX49" s="105" t="n"/>
      <c r="DY49" s="105" t="n"/>
      <c r="DZ49" s="105" t="n"/>
      <c r="EA49" s="105" t="n"/>
      <c r="EB49" s="105" t="n"/>
      <c r="EC49" s="105" t="n"/>
      <c r="ED49" s="105" t="n"/>
      <c r="EE49" s="105" t="n"/>
      <c r="EF49" s="105" t="n"/>
      <c r="EG49" s="105" t="n"/>
      <c r="EH49" s="105" t="n"/>
      <c r="EI49" s="105" t="n"/>
      <c r="EJ49" s="105" t="n"/>
      <c r="EK49" s="105" t="n"/>
      <c r="EL49" s="105" t="n"/>
      <c r="EM49" s="105" t="n"/>
      <c r="EN49" s="105" t="n"/>
      <c r="EO49" s="105" t="n"/>
      <c r="EP49" s="105" t="n"/>
      <c r="EQ49" s="105" t="n"/>
      <c r="ER49" s="105" t="n"/>
      <c r="ES49" s="105" t="n"/>
      <c r="ET49" s="105" t="n"/>
      <c r="EU49" s="105" t="n"/>
      <c r="EV49" s="105" t="n"/>
      <c r="EW49" s="105" t="n"/>
      <c r="EX49" s="105" t="n"/>
      <c r="EY49" s="105" t="n"/>
      <c r="EZ49" s="105" t="n"/>
      <c r="FA49" s="105" t="n"/>
      <c r="FB49" s="105" t="n"/>
      <c r="FC49" s="105" t="n"/>
      <c r="FD49" s="105" t="n"/>
      <c r="FE49" s="105" t="n"/>
      <c r="FF49" s="105" t="n"/>
      <c r="FG49" s="105" t="n"/>
      <c r="FH49" s="105" t="n"/>
      <c r="FI49" s="105" t="n"/>
      <c r="FJ49" s="105" t="n"/>
      <c r="FK49" s="105" t="n"/>
      <c r="FL49" s="105" t="n"/>
      <c r="FM49" s="105" t="n"/>
      <c r="FN49" s="105" t="n"/>
      <c r="FO49" s="105" t="n"/>
      <c r="FP49" s="105" t="n"/>
      <c r="FQ49" s="105" t="n"/>
      <c r="FR49" s="105" t="n"/>
      <c r="FS49" s="105" t="n"/>
      <c r="FT49" s="105" t="n"/>
      <c r="FU49" s="105" t="n"/>
      <c r="FV49" s="105" t="n"/>
      <c r="FW49" s="105" t="n"/>
      <c r="FX49" s="105" t="n"/>
      <c r="FY49" s="105" t="n"/>
      <c r="FZ49" s="105" t="n"/>
      <c r="GA49" s="105" t="n"/>
      <c r="GB49" s="105" t="n"/>
      <c r="GC49" s="105" t="n"/>
      <c r="GD49" s="105" t="n"/>
      <c r="GE49" s="105" t="n"/>
      <c r="GF49" s="105" t="n"/>
      <c r="GG49" s="105" t="n"/>
      <c r="GH49" s="105" t="n"/>
      <c r="GI49" s="105" t="n"/>
      <c r="GJ49" s="105" t="n"/>
      <c r="GK49" s="105" t="n"/>
      <c r="GL49" s="105" t="n"/>
      <c r="GM49" s="105" t="n"/>
      <c r="GN49" s="105" t="n"/>
      <c r="GO49" s="105" t="n"/>
      <c r="GP49" s="105" t="n"/>
      <c r="GQ49" s="105" t="n"/>
      <c r="GR49" s="105" t="n"/>
      <c r="GS49" s="105" t="n"/>
      <c r="GT49" s="105" t="n"/>
      <c r="GU49" s="105" t="n"/>
      <c r="GV49" s="105" t="n"/>
      <c r="GW49" s="105" t="n"/>
      <c r="GX49" s="105" t="n"/>
      <c r="GY49" s="105" t="n"/>
      <c r="GZ49" s="105" t="n"/>
      <c r="HA49" s="105" t="n"/>
      <c r="HB49" s="105" t="n"/>
      <c r="HC49" s="105" t="n"/>
      <c r="HD49" s="105" t="n"/>
      <c r="HE49" s="105" t="n"/>
      <c r="HF49" s="105" t="n"/>
      <c r="HG49" s="105" t="n"/>
      <c r="HH49" s="105" t="n"/>
      <c r="HI49" s="105" t="n"/>
      <c r="HJ49" s="105" t="n"/>
      <c r="HK49" s="105" t="n"/>
      <c r="HL49" s="105" t="n"/>
      <c r="HM49" s="105" t="n"/>
      <c r="HN49" s="105" t="n"/>
      <c r="HO49" s="105" t="n"/>
      <c r="HP49" s="105" t="n"/>
      <c r="HQ49" s="105" t="n"/>
      <c r="HR49" s="105" t="n"/>
      <c r="HS49" s="105" t="n"/>
      <c r="HT49" s="105" t="n"/>
      <c r="HU49" s="105" t="n"/>
      <c r="HV49" s="105" t="n"/>
      <c r="HW49" s="105" t="n"/>
      <c r="HX49" s="105" t="n"/>
      <c r="HY49" s="105" t="n"/>
      <c r="HZ49" s="105" t="n"/>
      <c r="IA49" s="105" t="n"/>
      <c r="IB49" s="105" t="n"/>
      <c r="IC49" s="105" t="n"/>
      <c r="ID49" s="105" t="n"/>
      <c r="IE49" s="105" t="n"/>
      <c r="IF49" s="105" t="n"/>
      <c r="IG49" s="105" t="n"/>
      <c r="IH49" s="105" t="n"/>
      <c r="II49" s="105" t="n"/>
      <c r="IJ49" s="105" t="n"/>
      <c r="IK49" s="105" t="n"/>
      <c r="IL49" s="105" t="n"/>
      <c r="IM49" s="105" t="n"/>
      <c r="IN49" s="105" t="n"/>
      <c r="IO49" s="105" t="n"/>
      <c r="IP49" s="105" t="n"/>
      <c r="IQ49" s="105" t="n"/>
      <c r="IR49" s="105" t="n"/>
      <c r="IS49" s="105" t="n"/>
      <c r="IT49" s="105" t="n"/>
      <c r="IU49" s="105" t="n"/>
      <c r="IV49" s="105" t="n"/>
      <c r="IW49" s="105" t="n"/>
    </row>
    <row customHeight="1" ht="15" r="50" s="342" spans="1:257">
      <c r="A50" s="18" t="n">
        <v>2</v>
      </c>
      <c r="B50" s="48" t="s">
        <v>15</v>
      </c>
      <c r="C50" s="60">
        <f>C47</f>
        <v/>
      </c>
      <c r="D50" s="44" t="n">
        <v>0</v>
      </c>
      <c r="E50" s="45" t="n">
        <v>0</v>
      </c>
      <c r="F50" s="44" t="n">
        <v>0</v>
      </c>
      <c r="G50" s="45" t="n">
        <v>0</v>
      </c>
      <c r="H50" s="44" t="n">
        <v>0</v>
      </c>
      <c r="I50" s="45" t="n">
        <v>0</v>
      </c>
      <c r="J50" s="105" t="n"/>
      <c r="K50" s="105" t="n"/>
      <c r="L50" s="105" t="n"/>
      <c r="M50" s="105" t="n"/>
      <c r="N50" s="105" t="n"/>
      <c r="O50" s="105" t="n"/>
      <c r="P50" s="105" t="n"/>
      <c r="Q50" s="105" t="n"/>
      <c r="R50" s="105" t="n"/>
      <c r="S50" s="105" t="n"/>
      <c r="T50" s="105" t="n"/>
      <c r="U50" s="105" t="n"/>
      <c r="V50" s="105" t="n"/>
      <c r="W50" s="105" t="n"/>
      <c r="X50" s="105" t="n"/>
      <c r="Y50" s="105" t="n"/>
      <c r="Z50" s="105" t="n"/>
      <c r="AA50" s="105" t="n"/>
      <c r="AB50" s="105" t="n"/>
      <c r="AC50" s="105" t="n"/>
      <c r="AD50" s="105" t="n"/>
      <c r="AE50" s="105" t="n"/>
      <c r="AF50" s="105" t="n"/>
      <c r="AG50" s="105" t="n"/>
      <c r="AH50" s="105" t="n"/>
      <c r="AI50" s="105" t="n"/>
      <c r="AJ50" s="105" t="n"/>
      <c r="AK50" s="105" t="n"/>
      <c r="AL50" s="105" t="n"/>
      <c r="AM50" s="105" t="n"/>
      <c r="AN50" s="105" t="n"/>
      <c r="AO50" s="105" t="n"/>
      <c r="AP50" s="105" t="n"/>
      <c r="AQ50" s="105" t="n"/>
      <c r="AR50" s="105" t="n"/>
      <c r="AS50" s="105" t="n"/>
      <c r="AT50" s="105" t="n"/>
      <c r="AU50" s="105" t="n"/>
      <c r="AV50" s="105" t="n"/>
      <c r="AW50" s="105" t="n"/>
      <c r="AX50" s="105" t="n"/>
      <c r="AY50" s="105" t="n"/>
      <c r="AZ50" s="105" t="n"/>
      <c r="BA50" s="105" t="n"/>
      <c r="BB50" s="105" t="n"/>
      <c r="BC50" s="105" t="n"/>
      <c r="BD50" s="105" t="n"/>
      <c r="BE50" s="105" t="n"/>
      <c r="BF50" s="105" t="n"/>
      <c r="BG50" s="105" t="n"/>
      <c r="BH50" s="105" t="n"/>
      <c r="BI50" s="105" t="n"/>
      <c r="BJ50" s="105" t="n"/>
      <c r="BK50" s="105" t="n"/>
      <c r="BL50" s="105" t="n"/>
      <c r="BM50" s="105" t="n"/>
      <c r="BN50" s="105" t="n"/>
      <c r="BO50" s="105" t="n"/>
      <c r="BP50" s="105" t="n"/>
      <c r="BQ50" s="105" t="n"/>
      <c r="BR50" s="105" t="n"/>
      <c r="BS50" s="105" t="n"/>
      <c r="BT50" s="105" t="n"/>
      <c r="BU50" s="105" t="n"/>
      <c r="BV50" s="105" t="n"/>
      <c r="BW50" s="105" t="n"/>
      <c r="BX50" s="105" t="n"/>
      <c r="BY50" s="105" t="n"/>
      <c r="BZ50" s="105" t="n"/>
      <c r="CA50" s="105" t="n"/>
      <c r="CB50" s="105" t="n"/>
      <c r="CC50" s="105" t="n"/>
      <c r="CD50" s="105" t="n"/>
      <c r="CE50" s="105" t="n"/>
      <c r="CF50" s="105" t="n"/>
      <c r="CG50" s="105" t="n"/>
      <c r="CH50" s="105" t="n"/>
      <c r="CI50" s="105" t="n"/>
      <c r="CJ50" s="105" t="n"/>
      <c r="CK50" s="105" t="n"/>
      <c r="CL50" s="105" t="n"/>
      <c r="CM50" s="105" t="n"/>
      <c r="CN50" s="105" t="n"/>
      <c r="CO50" s="105" t="n"/>
      <c r="CP50" s="105" t="n"/>
      <c r="CQ50" s="105" t="n"/>
      <c r="CR50" s="105" t="n"/>
      <c r="CS50" s="105" t="n"/>
      <c r="CT50" s="105" t="n"/>
      <c r="CU50" s="105" t="n"/>
      <c r="CV50" s="105" t="n"/>
      <c r="CW50" s="105" t="n"/>
      <c r="CX50" s="105" t="n"/>
      <c r="CY50" s="105" t="n"/>
      <c r="CZ50" s="105" t="n"/>
      <c r="DA50" s="105" t="n"/>
      <c r="DB50" s="105" t="n"/>
      <c r="DC50" s="105" t="n"/>
      <c r="DD50" s="105" t="n"/>
      <c r="DE50" s="105" t="n"/>
      <c r="DF50" s="105" t="n"/>
      <c r="DG50" s="105" t="n"/>
      <c r="DH50" s="105" t="n"/>
      <c r="DI50" s="105" t="n"/>
      <c r="DJ50" s="105" t="n"/>
      <c r="DK50" s="105" t="n"/>
      <c r="DL50" s="105" t="n"/>
      <c r="DM50" s="105" t="n"/>
      <c r="DN50" s="105" t="n"/>
      <c r="DO50" s="105" t="n"/>
      <c r="DP50" s="105" t="n"/>
      <c r="DQ50" s="105" t="n"/>
      <c r="DR50" s="105" t="n"/>
      <c r="DS50" s="105" t="n"/>
      <c r="DT50" s="105" t="n"/>
      <c r="DU50" s="105" t="n"/>
      <c r="DV50" s="105" t="n"/>
      <c r="DW50" s="105" t="n"/>
      <c r="DX50" s="105" t="n"/>
      <c r="DY50" s="105" t="n"/>
      <c r="DZ50" s="105" t="n"/>
      <c r="EA50" s="105" t="n"/>
      <c r="EB50" s="105" t="n"/>
      <c r="EC50" s="105" t="n"/>
      <c r="ED50" s="105" t="n"/>
      <c r="EE50" s="105" t="n"/>
      <c r="EF50" s="105" t="n"/>
      <c r="EG50" s="105" t="n"/>
      <c r="EH50" s="105" t="n"/>
      <c r="EI50" s="105" t="n"/>
      <c r="EJ50" s="105" t="n"/>
      <c r="EK50" s="105" t="n"/>
      <c r="EL50" s="105" t="n"/>
      <c r="EM50" s="105" t="n"/>
      <c r="EN50" s="105" t="n"/>
      <c r="EO50" s="105" t="n"/>
      <c r="EP50" s="105" t="n"/>
      <c r="EQ50" s="105" t="n"/>
      <c r="ER50" s="105" t="n"/>
      <c r="ES50" s="105" t="n"/>
      <c r="ET50" s="105" t="n"/>
      <c r="EU50" s="105" t="n"/>
      <c r="EV50" s="105" t="n"/>
      <c r="EW50" s="105" t="n"/>
      <c r="EX50" s="105" t="n"/>
      <c r="EY50" s="105" t="n"/>
      <c r="EZ50" s="105" t="n"/>
      <c r="FA50" s="105" t="n"/>
      <c r="FB50" s="105" t="n"/>
      <c r="FC50" s="105" t="n"/>
      <c r="FD50" s="105" t="n"/>
      <c r="FE50" s="105" t="n"/>
      <c r="FF50" s="105" t="n"/>
      <c r="FG50" s="105" t="n"/>
      <c r="FH50" s="105" t="n"/>
      <c r="FI50" s="105" t="n"/>
      <c r="FJ50" s="105" t="n"/>
      <c r="FK50" s="105" t="n"/>
      <c r="FL50" s="105" t="n"/>
      <c r="FM50" s="105" t="n"/>
      <c r="FN50" s="105" t="n"/>
      <c r="FO50" s="105" t="n"/>
      <c r="FP50" s="105" t="n"/>
      <c r="FQ50" s="105" t="n"/>
      <c r="FR50" s="105" t="n"/>
      <c r="FS50" s="105" t="n"/>
      <c r="FT50" s="105" t="n"/>
      <c r="FU50" s="105" t="n"/>
      <c r="FV50" s="105" t="n"/>
      <c r="FW50" s="105" t="n"/>
      <c r="FX50" s="105" t="n"/>
      <c r="FY50" s="105" t="n"/>
      <c r="FZ50" s="105" t="n"/>
      <c r="GA50" s="105" t="n"/>
      <c r="GB50" s="105" t="n"/>
      <c r="GC50" s="105" t="n"/>
      <c r="GD50" s="105" t="n"/>
      <c r="GE50" s="105" t="n"/>
      <c r="GF50" s="105" t="n"/>
      <c r="GG50" s="105" t="n"/>
      <c r="GH50" s="105" t="n"/>
      <c r="GI50" s="105" t="n"/>
      <c r="GJ50" s="105" t="n"/>
      <c r="GK50" s="105" t="n"/>
      <c r="GL50" s="105" t="n"/>
      <c r="GM50" s="105" t="n"/>
      <c r="GN50" s="105" t="n"/>
      <c r="GO50" s="105" t="n"/>
      <c r="GP50" s="105" t="n"/>
      <c r="GQ50" s="105" t="n"/>
      <c r="GR50" s="105" t="n"/>
      <c r="GS50" s="105" t="n"/>
      <c r="GT50" s="105" t="n"/>
      <c r="GU50" s="105" t="n"/>
      <c r="GV50" s="105" t="n"/>
      <c r="GW50" s="105" t="n"/>
      <c r="GX50" s="105" t="n"/>
      <c r="GY50" s="105" t="n"/>
      <c r="GZ50" s="105" t="n"/>
      <c r="HA50" s="105" t="n"/>
      <c r="HB50" s="105" t="n"/>
      <c r="HC50" s="105" t="n"/>
      <c r="HD50" s="105" t="n"/>
      <c r="HE50" s="105" t="n"/>
      <c r="HF50" s="105" t="n"/>
      <c r="HG50" s="105" t="n"/>
      <c r="HH50" s="105" t="n"/>
      <c r="HI50" s="105" t="n"/>
      <c r="HJ50" s="105" t="n"/>
      <c r="HK50" s="105" t="n"/>
      <c r="HL50" s="105" t="n"/>
      <c r="HM50" s="105" t="n"/>
      <c r="HN50" s="105" t="n"/>
      <c r="HO50" s="105" t="n"/>
      <c r="HP50" s="105" t="n"/>
      <c r="HQ50" s="105" t="n"/>
      <c r="HR50" s="105" t="n"/>
      <c r="HS50" s="105" t="n"/>
      <c r="HT50" s="105" t="n"/>
      <c r="HU50" s="105" t="n"/>
      <c r="HV50" s="105" t="n"/>
      <c r="HW50" s="105" t="n"/>
      <c r="HX50" s="105" t="n"/>
      <c r="HY50" s="105" t="n"/>
      <c r="HZ50" s="105" t="n"/>
      <c r="IA50" s="105" t="n"/>
      <c r="IB50" s="105" t="n"/>
      <c r="IC50" s="105" t="n"/>
      <c r="ID50" s="105" t="n"/>
      <c r="IE50" s="105" t="n"/>
      <c r="IF50" s="105" t="n"/>
      <c r="IG50" s="105" t="n"/>
      <c r="IH50" s="105" t="n"/>
      <c r="II50" s="105" t="n"/>
      <c r="IJ50" s="105" t="n"/>
      <c r="IK50" s="105" t="n"/>
      <c r="IL50" s="105" t="n"/>
      <c r="IM50" s="105" t="n"/>
      <c r="IN50" s="105" t="n"/>
      <c r="IO50" s="105" t="n"/>
      <c r="IP50" s="105" t="n"/>
      <c r="IQ50" s="105" t="n"/>
      <c r="IR50" s="105" t="n"/>
      <c r="IS50" s="105" t="n"/>
      <c r="IT50" s="105" t="n"/>
      <c r="IU50" s="105" t="n"/>
      <c r="IV50" s="105" t="n"/>
      <c r="IW50" s="105" t="n"/>
    </row>
    <row customHeight="1" ht="15" r="51" s="342" spans="1:257">
      <c r="A51" s="18" t="n">
        <v>2</v>
      </c>
      <c r="B51" s="46" t="s">
        <v>17</v>
      </c>
      <c r="C51" s="47">
        <f>C47</f>
        <v/>
      </c>
      <c r="D51" s="32">
        <f>D49-D47</f>
        <v/>
      </c>
      <c r="E51" s="33">
        <f>E49-E47</f>
        <v/>
      </c>
      <c r="F51" s="32">
        <f>F49-F47</f>
        <v/>
      </c>
      <c r="G51" s="33">
        <f>G49-G47</f>
        <v/>
      </c>
      <c r="H51" s="32">
        <f>H49-H47</f>
        <v/>
      </c>
      <c r="I51" s="33">
        <f>I49-I47</f>
        <v/>
      </c>
      <c r="J51" s="105" t="n"/>
      <c r="K51" s="105" t="n"/>
      <c r="L51" s="105" t="n"/>
      <c r="M51" s="105" t="n"/>
      <c r="N51" s="105" t="n"/>
      <c r="O51" s="105" t="n"/>
      <c r="P51" s="105" t="n"/>
      <c r="Q51" s="105" t="n"/>
      <c r="R51" s="105" t="n"/>
      <c r="S51" s="105" t="n"/>
      <c r="T51" s="105" t="n"/>
      <c r="U51" s="105" t="n"/>
      <c r="V51" s="105" t="n"/>
      <c r="W51" s="105" t="n"/>
      <c r="X51" s="105" t="n"/>
      <c r="Y51" s="105" t="n"/>
      <c r="Z51" s="105" t="n"/>
      <c r="AA51" s="105" t="n"/>
      <c r="AB51" s="105" t="n"/>
      <c r="AC51" s="105" t="n"/>
      <c r="AD51" s="105" t="n"/>
      <c r="AE51" s="105" t="n"/>
      <c r="AF51" s="105" t="n"/>
      <c r="AG51" s="105" t="n"/>
      <c r="AH51" s="105" t="n"/>
      <c r="AI51" s="105" t="n"/>
      <c r="AJ51" s="105" t="n"/>
      <c r="AK51" s="105" t="n"/>
      <c r="AL51" s="105" t="n"/>
      <c r="AM51" s="105" t="n"/>
      <c r="AN51" s="105" t="n"/>
      <c r="AO51" s="105" t="n"/>
      <c r="AP51" s="105" t="n"/>
      <c r="AQ51" s="105" t="n"/>
      <c r="AR51" s="105" t="n"/>
      <c r="AS51" s="105" t="n"/>
      <c r="AT51" s="105" t="n"/>
      <c r="AU51" s="105" t="n"/>
      <c r="AV51" s="105" t="n"/>
      <c r="AW51" s="105" t="n"/>
      <c r="AX51" s="105" t="n"/>
      <c r="AY51" s="105" t="n"/>
      <c r="AZ51" s="105" t="n"/>
      <c r="BA51" s="105" t="n"/>
      <c r="BB51" s="105" t="n"/>
      <c r="BC51" s="105" t="n"/>
      <c r="BD51" s="105" t="n"/>
      <c r="BE51" s="105" t="n"/>
      <c r="BF51" s="105" t="n"/>
      <c r="BG51" s="105" t="n"/>
      <c r="BH51" s="105" t="n"/>
      <c r="BI51" s="105" t="n"/>
      <c r="BJ51" s="105" t="n"/>
      <c r="BK51" s="105" t="n"/>
      <c r="BL51" s="105" t="n"/>
      <c r="BM51" s="105" t="n"/>
      <c r="BN51" s="105" t="n"/>
      <c r="BO51" s="105" t="n"/>
      <c r="BP51" s="105" t="n"/>
      <c r="BQ51" s="105" t="n"/>
      <c r="BR51" s="105" t="n"/>
      <c r="BS51" s="105" t="n"/>
      <c r="BT51" s="105" t="n"/>
      <c r="BU51" s="105" t="n"/>
      <c r="BV51" s="105" t="n"/>
      <c r="BW51" s="105" t="n"/>
      <c r="BX51" s="105" t="n"/>
      <c r="BY51" s="105" t="n"/>
      <c r="BZ51" s="105" t="n"/>
      <c r="CA51" s="105" t="n"/>
      <c r="CB51" s="105" t="n"/>
      <c r="CC51" s="105" t="n"/>
      <c r="CD51" s="105" t="n"/>
      <c r="CE51" s="105" t="n"/>
      <c r="CF51" s="105" t="n"/>
      <c r="CG51" s="105" t="n"/>
      <c r="CH51" s="105" t="n"/>
      <c r="CI51" s="105" t="n"/>
      <c r="CJ51" s="105" t="n"/>
      <c r="CK51" s="105" t="n"/>
      <c r="CL51" s="105" t="n"/>
      <c r="CM51" s="105" t="n"/>
      <c r="CN51" s="105" t="n"/>
      <c r="CO51" s="105" t="n"/>
      <c r="CP51" s="105" t="n"/>
      <c r="CQ51" s="105" t="n"/>
      <c r="CR51" s="105" t="n"/>
      <c r="CS51" s="105" t="n"/>
      <c r="CT51" s="105" t="n"/>
      <c r="CU51" s="105" t="n"/>
      <c r="CV51" s="105" t="n"/>
      <c r="CW51" s="105" t="n"/>
      <c r="CX51" s="105" t="n"/>
      <c r="CY51" s="105" t="n"/>
      <c r="CZ51" s="105" t="n"/>
      <c r="DA51" s="105" t="n"/>
      <c r="DB51" s="105" t="n"/>
      <c r="DC51" s="105" t="n"/>
      <c r="DD51" s="105" t="n"/>
      <c r="DE51" s="105" t="n"/>
      <c r="DF51" s="105" t="n"/>
      <c r="DG51" s="105" t="n"/>
      <c r="DH51" s="105" t="n"/>
      <c r="DI51" s="105" t="n"/>
      <c r="DJ51" s="105" t="n"/>
      <c r="DK51" s="105" t="n"/>
      <c r="DL51" s="105" t="n"/>
      <c r="DM51" s="105" t="n"/>
      <c r="DN51" s="105" t="n"/>
      <c r="DO51" s="105" t="n"/>
      <c r="DP51" s="105" t="n"/>
      <c r="DQ51" s="105" t="n"/>
      <c r="DR51" s="105" t="n"/>
      <c r="DS51" s="105" t="n"/>
      <c r="DT51" s="105" t="n"/>
      <c r="DU51" s="105" t="n"/>
      <c r="DV51" s="105" t="n"/>
      <c r="DW51" s="105" t="n"/>
      <c r="DX51" s="105" t="n"/>
      <c r="DY51" s="105" t="n"/>
      <c r="DZ51" s="105" t="n"/>
      <c r="EA51" s="105" t="n"/>
      <c r="EB51" s="105" t="n"/>
      <c r="EC51" s="105" t="n"/>
      <c r="ED51" s="105" t="n"/>
      <c r="EE51" s="105" t="n"/>
      <c r="EF51" s="105" t="n"/>
      <c r="EG51" s="105" t="n"/>
      <c r="EH51" s="105" t="n"/>
      <c r="EI51" s="105" t="n"/>
      <c r="EJ51" s="105" t="n"/>
      <c r="EK51" s="105" t="n"/>
      <c r="EL51" s="105" t="n"/>
      <c r="EM51" s="105" t="n"/>
      <c r="EN51" s="105" t="n"/>
      <c r="EO51" s="105" t="n"/>
      <c r="EP51" s="105" t="n"/>
      <c r="EQ51" s="105" t="n"/>
      <c r="ER51" s="105" t="n"/>
      <c r="ES51" s="105" t="n"/>
      <c r="ET51" s="105" t="n"/>
      <c r="EU51" s="105" t="n"/>
      <c r="EV51" s="105" t="n"/>
      <c r="EW51" s="105" t="n"/>
      <c r="EX51" s="105" t="n"/>
      <c r="EY51" s="105" t="n"/>
      <c r="EZ51" s="105" t="n"/>
      <c r="FA51" s="105" t="n"/>
      <c r="FB51" s="105" t="n"/>
      <c r="FC51" s="105" t="n"/>
      <c r="FD51" s="105" t="n"/>
      <c r="FE51" s="105" t="n"/>
      <c r="FF51" s="105" t="n"/>
      <c r="FG51" s="105" t="n"/>
      <c r="FH51" s="105" t="n"/>
      <c r="FI51" s="105" t="n"/>
      <c r="FJ51" s="105" t="n"/>
      <c r="FK51" s="105" t="n"/>
      <c r="FL51" s="105" t="n"/>
      <c r="FM51" s="105" t="n"/>
      <c r="FN51" s="105" t="n"/>
      <c r="FO51" s="105" t="n"/>
      <c r="FP51" s="105" t="n"/>
      <c r="FQ51" s="105" t="n"/>
      <c r="FR51" s="105" t="n"/>
      <c r="FS51" s="105" t="n"/>
      <c r="FT51" s="105" t="n"/>
      <c r="FU51" s="105" t="n"/>
      <c r="FV51" s="105" t="n"/>
      <c r="FW51" s="105" t="n"/>
      <c r="FX51" s="105" t="n"/>
      <c r="FY51" s="105" t="n"/>
      <c r="FZ51" s="105" t="n"/>
      <c r="GA51" s="105" t="n"/>
      <c r="GB51" s="105" t="n"/>
      <c r="GC51" s="105" t="n"/>
      <c r="GD51" s="105" t="n"/>
      <c r="GE51" s="105" t="n"/>
      <c r="GF51" s="105" t="n"/>
      <c r="GG51" s="105" t="n"/>
      <c r="GH51" s="105" t="n"/>
      <c r="GI51" s="105" t="n"/>
      <c r="GJ51" s="105" t="n"/>
      <c r="GK51" s="105" t="n"/>
      <c r="GL51" s="105" t="n"/>
      <c r="GM51" s="105" t="n"/>
      <c r="GN51" s="105" t="n"/>
      <c r="GO51" s="105" t="n"/>
      <c r="GP51" s="105" t="n"/>
      <c r="GQ51" s="105" t="n"/>
      <c r="GR51" s="105" t="n"/>
      <c r="GS51" s="105" t="n"/>
      <c r="GT51" s="105" t="n"/>
      <c r="GU51" s="105" t="n"/>
      <c r="GV51" s="105" t="n"/>
      <c r="GW51" s="105" t="n"/>
      <c r="GX51" s="105" t="n"/>
      <c r="GY51" s="105" t="n"/>
      <c r="GZ51" s="105" t="n"/>
      <c r="HA51" s="105" t="n"/>
      <c r="HB51" s="105" t="n"/>
      <c r="HC51" s="105" t="n"/>
      <c r="HD51" s="105" t="n"/>
      <c r="HE51" s="105" t="n"/>
      <c r="HF51" s="105" t="n"/>
      <c r="HG51" s="105" t="n"/>
      <c r="HH51" s="105" t="n"/>
      <c r="HI51" s="105" t="n"/>
      <c r="HJ51" s="105" t="n"/>
      <c r="HK51" s="105" t="n"/>
      <c r="HL51" s="105" t="n"/>
      <c r="HM51" s="105" t="n"/>
      <c r="HN51" s="105" t="n"/>
      <c r="HO51" s="105" t="n"/>
      <c r="HP51" s="105" t="n"/>
      <c r="HQ51" s="105" t="n"/>
      <c r="HR51" s="105" t="n"/>
      <c r="HS51" s="105" t="n"/>
      <c r="HT51" s="105" t="n"/>
      <c r="HU51" s="105" t="n"/>
      <c r="HV51" s="105" t="n"/>
      <c r="HW51" s="105" t="n"/>
      <c r="HX51" s="105" t="n"/>
      <c r="HY51" s="105" t="n"/>
      <c r="HZ51" s="105" t="n"/>
      <c r="IA51" s="105" t="n"/>
      <c r="IB51" s="105" t="n"/>
      <c r="IC51" s="105" t="n"/>
      <c r="ID51" s="105" t="n"/>
      <c r="IE51" s="105" t="n"/>
      <c r="IF51" s="105" t="n"/>
      <c r="IG51" s="105" t="n"/>
      <c r="IH51" s="105" t="n"/>
      <c r="II51" s="105" t="n"/>
      <c r="IJ51" s="105" t="n"/>
      <c r="IK51" s="105" t="n"/>
      <c r="IL51" s="105" t="n"/>
      <c r="IM51" s="105" t="n"/>
      <c r="IN51" s="105" t="n"/>
      <c r="IO51" s="105" t="n"/>
      <c r="IP51" s="105" t="n"/>
      <c r="IQ51" s="105" t="n"/>
      <c r="IR51" s="105" t="n"/>
      <c r="IS51" s="105" t="n"/>
      <c r="IT51" s="105" t="n"/>
      <c r="IU51" s="105" t="n"/>
      <c r="IV51" s="105" t="n"/>
      <c r="IW51" s="105" t="n"/>
    </row>
    <row customFormat="1" customHeight="1" ht="15" r="52" s="23" spans="1:257">
      <c r="A52" s="18" t="n">
        <v>2</v>
      </c>
      <c r="B52" s="48" t="s">
        <v>18</v>
      </c>
      <c r="D52" s="44">
        <f>IF(D47=0,0,100*D51/D47)</f>
        <v/>
      </c>
      <c r="E52" s="45">
        <f>IF(E47=0,0,100*E51/E47)</f>
        <v/>
      </c>
      <c r="F52" s="44">
        <f>IF(F47=0,0,100*F51/F47)</f>
        <v/>
      </c>
      <c r="G52" s="45">
        <f>IF(G47=0,0,100*G51/G47)</f>
        <v/>
      </c>
      <c r="H52" s="44">
        <f>IF(H47=0,0,100*H51/H47)</f>
        <v/>
      </c>
      <c r="I52" s="45">
        <f>IF(I47=0,0,100*I51/I47)</f>
        <v/>
      </c>
      <c r="J52" s="105" t="n"/>
    </row>
    <row customHeight="1" ht="12" r="53" s="342" spans="1:257">
      <c r="A53" s="61" t="n"/>
      <c r="B53" s="162" t="n"/>
      <c r="C53" s="34" t="n"/>
      <c r="D53" s="50" t="n"/>
      <c r="E53" s="51" t="n"/>
      <c r="F53" s="50" t="n"/>
      <c r="G53" s="51" t="n"/>
      <c r="H53" s="50" t="n"/>
      <c r="I53" s="51" t="n"/>
      <c r="J53" s="105" t="n"/>
      <c r="K53" s="105" t="n"/>
      <c r="L53" s="105" t="n"/>
      <c r="M53" s="105" t="n"/>
      <c r="N53" s="105" t="n"/>
      <c r="O53" s="105" t="n"/>
      <c r="P53" s="105" t="n"/>
      <c r="Q53" s="105" t="n"/>
      <c r="R53" s="105" t="n"/>
      <c r="S53" s="105" t="n"/>
      <c r="T53" s="105" t="n"/>
      <c r="U53" s="105" t="n"/>
      <c r="V53" s="105" t="n"/>
      <c r="W53" s="105" t="n"/>
      <c r="X53" s="105" t="n"/>
      <c r="Y53" s="105" t="n"/>
      <c r="Z53" s="105" t="n"/>
      <c r="AA53" s="105" t="n"/>
      <c r="AB53" s="105" t="n"/>
      <c r="AC53" s="105" t="n"/>
      <c r="AD53" s="105" t="n"/>
      <c r="AE53" s="105" t="n"/>
      <c r="AF53" s="105" t="n"/>
      <c r="AG53" s="105" t="n"/>
      <c r="AH53" s="105" t="n"/>
      <c r="AI53" s="105" t="n"/>
      <c r="AJ53" s="105" t="n"/>
      <c r="AK53" s="105" t="n"/>
      <c r="AL53" s="105" t="n"/>
      <c r="AM53" s="105" t="n"/>
      <c r="AN53" s="105" t="n"/>
      <c r="AO53" s="105" t="n"/>
      <c r="AP53" s="105" t="n"/>
      <c r="AQ53" s="105" t="n"/>
      <c r="AR53" s="105" t="n"/>
      <c r="AS53" s="105" t="n"/>
      <c r="AT53" s="105" t="n"/>
      <c r="AU53" s="105" t="n"/>
      <c r="AV53" s="105" t="n"/>
      <c r="AW53" s="105" t="n"/>
      <c r="AX53" s="105" t="n"/>
      <c r="AY53" s="105" t="n"/>
      <c r="AZ53" s="105" t="n"/>
      <c r="BA53" s="105" t="n"/>
      <c r="BB53" s="105" t="n"/>
      <c r="BC53" s="105" t="n"/>
      <c r="BD53" s="105" t="n"/>
      <c r="BE53" s="105" t="n"/>
      <c r="BF53" s="105" t="n"/>
      <c r="BG53" s="105" t="n"/>
      <c r="BH53" s="105" t="n"/>
      <c r="BI53" s="105" t="n"/>
      <c r="BJ53" s="105" t="n"/>
      <c r="BK53" s="105" t="n"/>
      <c r="BL53" s="105" t="n"/>
      <c r="BM53" s="105" t="n"/>
      <c r="BN53" s="105" t="n"/>
      <c r="BO53" s="105" t="n"/>
      <c r="BP53" s="105" t="n"/>
      <c r="BQ53" s="105" t="n"/>
      <c r="BR53" s="105" t="n"/>
      <c r="BS53" s="105" t="n"/>
      <c r="BT53" s="105" t="n"/>
      <c r="BU53" s="105" t="n"/>
      <c r="BV53" s="105" t="n"/>
      <c r="BW53" s="105" t="n"/>
      <c r="BX53" s="105" t="n"/>
      <c r="BY53" s="105" t="n"/>
      <c r="BZ53" s="105" t="n"/>
      <c r="CA53" s="105" t="n"/>
      <c r="CB53" s="105" t="n"/>
      <c r="CC53" s="105" t="n"/>
      <c r="CD53" s="105" t="n"/>
      <c r="CE53" s="105" t="n"/>
      <c r="CF53" s="105" t="n"/>
      <c r="CG53" s="105" t="n"/>
      <c r="CH53" s="105" t="n"/>
      <c r="CI53" s="105" t="n"/>
      <c r="CJ53" s="105" t="n"/>
      <c r="CK53" s="105" t="n"/>
      <c r="CL53" s="105" t="n"/>
      <c r="CM53" s="105" t="n"/>
      <c r="CN53" s="105" t="n"/>
      <c r="CO53" s="105" t="n"/>
      <c r="CP53" s="105" t="n"/>
      <c r="CQ53" s="105" t="n"/>
      <c r="CR53" s="105" t="n"/>
      <c r="CS53" s="105" t="n"/>
      <c r="CT53" s="105" t="n"/>
      <c r="CU53" s="105" t="n"/>
      <c r="CV53" s="105" t="n"/>
      <c r="CW53" s="105" t="n"/>
      <c r="CX53" s="105" t="n"/>
      <c r="CY53" s="105" t="n"/>
      <c r="CZ53" s="105" t="n"/>
      <c r="DA53" s="105" t="n"/>
      <c r="DB53" s="105" t="n"/>
      <c r="DC53" s="105" t="n"/>
      <c r="DD53" s="105" t="n"/>
      <c r="DE53" s="105" t="n"/>
      <c r="DF53" s="105" t="n"/>
      <c r="DG53" s="105" t="n"/>
      <c r="DH53" s="105" t="n"/>
      <c r="DI53" s="105" t="n"/>
      <c r="DJ53" s="105" t="n"/>
      <c r="DK53" s="105" t="n"/>
      <c r="DL53" s="105" t="n"/>
      <c r="DM53" s="105" t="n"/>
      <c r="DN53" s="105" t="n"/>
      <c r="DO53" s="105" t="n"/>
      <c r="DP53" s="105" t="n"/>
      <c r="DQ53" s="105" t="n"/>
      <c r="DR53" s="105" t="n"/>
      <c r="DS53" s="105" t="n"/>
      <c r="DT53" s="105" t="n"/>
      <c r="DU53" s="105" t="n"/>
      <c r="DV53" s="105" t="n"/>
      <c r="DW53" s="105" t="n"/>
      <c r="DX53" s="105" t="n"/>
      <c r="DY53" s="105" t="n"/>
      <c r="DZ53" s="105" t="n"/>
      <c r="EA53" s="105" t="n"/>
      <c r="EB53" s="105" t="n"/>
      <c r="EC53" s="105" t="n"/>
      <c r="ED53" s="105" t="n"/>
      <c r="EE53" s="105" t="n"/>
      <c r="EF53" s="105" t="n"/>
      <c r="EG53" s="105" t="n"/>
      <c r="EH53" s="105" t="n"/>
      <c r="EI53" s="105" t="n"/>
      <c r="EJ53" s="105" t="n"/>
      <c r="EK53" s="105" t="n"/>
      <c r="EL53" s="105" t="n"/>
      <c r="EM53" s="105" t="n"/>
      <c r="EN53" s="105" t="n"/>
      <c r="EO53" s="105" t="n"/>
      <c r="EP53" s="105" t="n"/>
      <c r="EQ53" s="105" t="n"/>
      <c r="ER53" s="105" t="n"/>
      <c r="ES53" s="105" t="n"/>
      <c r="ET53" s="105" t="n"/>
      <c r="EU53" s="105" t="n"/>
      <c r="EV53" s="105" t="n"/>
      <c r="EW53" s="105" t="n"/>
      <c r="EX53" s="105" t="n"/>
      <c r="EY53" s="105" t="n"/>
      <c r="EZ53" s="105" t="n"/>
      <c r="FA53" s="105" t="n"/>
      <c r="FB53" s="105" t="n"/>
      <c r="FC53" s="105" t="n"/>
      <c r="FD53" s="105" t="n"/>
      <c r="FE53" s="105" t="n"/>
      <c r="FF53" s="105" t="n"/>
      <c r="FG53" s="105" t="n"/>
      <c r="FH53" s="105" t="n"/>
      <c r="FI53" s="105" t="n"/>
      <c r="FJ53" s="105" t="n"/>
      <c r="FK53" s="105" t="n"/>
      <c r="FL53" s="105" t="n"/>
      <c r="FM53" s="105" t="n"/>
      <c r="FN53" s="105" t="n"/>
      <c r="FO53" s="105" t="n"/>
      <c r="FP53" s="105" t="n"/>
      <c r="FQ53" s="105" t="n"/>
      <c r="FR53" s="105" t="n"/>
      <c r="FS53" s="105" t="n"/>
      <c r="FT53" s="105" t="n"/>
      <c r="FU53" s="105" t="n"/>
      <c r="FV53" s="105" t="n"/>
      <c r="FW53" s="105" t="n"/>
      <c r="FX53" s="105" t="n"/>
      <c r="FY53" s="105" t="n"/>
      <c r="FZ53" s="105" t="n"/>
      <c r="GA53" s="105" t="n"/>
      <c r="GB53" s="105" t="n"/>
      <c r="GC53" s="105" t="n"/>
      <c r="GD53" s="105" t="n"/>
      <c r="GE53" s="105" t="n"/>
      <c r="GF53" s="105" t="n"/>
      <c r="GG53" s="105" t="n"/>
      <c r="GH53" s="105" t="n"/>
      <c r="GI53" s="105" t="n"/>
      <c r="GJ53" s="105" t="n"/>
      <c r="GK53" s="105" t="n"/>
      <c r="GL53" s="105" t="n"/>
      <c r="GM53" s="105" t="n"/>
      <c r="GN53" s="105" t="n"/>
      <c r="GO53" s="105" t="n"/>
      <c r="GP53" s="105" t="n"/>
      <c r="GQ53" s="105" t="n"/>
      <c r="GR53" s="105" t="n"/>
      <c r="GS53" s="105" t="n"/>
      <c r="GT53" s="105" t="n"/>
      <c r="GU53" s="105" t="n"/>
      <c r="GV53" s="105" t="n"/>
      <c r="GW53" s="105" t="n"/>
      <c r="GX53" s="105" t="n"/>
      <c r="GY53" s="105" t="n"/>
      <c r="GZ53" s="105" t="n"/>
      <c r="HA53" s="105" t="n"/>
      <c r="HB53" s="105" t="n"/>
      <c r="HC53" s="105" t="n"/>
      <c r="HD53" s="105" t="n"/>
      <c r="HE53" s="105" t="n"/>
      <c r="HF53" s="105" t="n"/>
      <c r="HG53" s="105" t="n"/>
      <c r="HH53" s="105" t="n"/>
      <c r="HI53" s="105" t="n"/>
      <c r="HJ53" s="105" t="n"/>
      <c r="HK53" s="105" t="n"/>
      <c r="HL53" s="105" t="n"/>
      <c r="HM53" s="105" t="n"/>
      <c r="HN53" s="105" t="n"/>
      <c r="HO53" s="105" t="n"/>
      <c r="HP53" s="105" t="n"/>
      <c r="HQ53" s="105" t="n"/>
      <c r="HR53" s="105" t="n"/>
      <c r="HS53" s="105" t="n"/>
      <c r="HT53" s="105" t="n"/>
      <c r="HU53" s="105" t="n"/>
      <c r="HV53" s="105" t="n"/>
      <c r="HW53" s="105" t="n"/>
      <c r="HX53" s="105" t="n"/>
      <c r="HY53" s="105" t="n"/>
      <c r="HZ53" s="105" t="n"/>
      <c r="IA53" s="105" t="n"/>
      <c r="IB53" s="105" t="n"/>
      <c r="IC53" s="105" t="n"/>
      <c r="ID53" s="105" t="n"/>
      <c r="IE53" s="105" t="n"/>
      <c r="IF53" s="105" t="n"/>
      <c r="IG53" s="105" t="n"/>
      <c r="IH53" s="105" t="n"/>
      <c r="II53" s="105" t="n"/>
      <c r="IJ53" s="105" t="n"/>
      <c r="IK53" s="105" t="n"/>
      <c r="IL53" s="105" t="n"/>
      <c r="IM53" s="105" t="n"/>
      <c r="IN53" s="105" t="n"/>
      <c r="IO53" s="105" t="n"/>
      <c r="IP53" s="105" t="n"/>
      <c r="IQ53" s="105" t="n"/>
      <c r="IR53" s="105" t="n"/>
      <c r="IS53" s="105" t="n"/>
      <c r="IT53" s="105" t="n"/>
      <c r="IU53" s="105" t="n"/>
      <c r="IV53" s="105" t="n"/>
      <c r="IW53" s="105" t="n"/>
    </row>
    <row customHeight="1" ht="30" r="54" s="342" spans="1:257">
      <c r="A54" s="61" t="n"/>
      <c r="B54" s="52" t="s">
        <v>19</v>
      </c>
      <c r="C54" s="53">
        <f>C47</f>
        <v/>
      </c>
      <c r="D54" s="54" t="n">
        <v>0</v>
      </c>
      <c r="E54" s="55" t="n">
        <v>0</v>
      </c>
      <c r="F54" s="54" t="n">
        <v>0</v>
      </c>
      <c r="G54" s="55" t="n">
        <v>0</v>
      </c>
      <c r="H54" s="56" t="n"/>
      <c r="I54" s="57" t="n"/>
      <c r="J54" s="105" t="n"/>
      <c r="K54" s="105" t="n"/>
      <c r="L54" s="105" t="n"/>
      <c r="M54" s="105" t="n"/>
      <c r="N54" s="105" t="n"/>
      <c r="O54" s="105" t="n"/>
      <c r="P54" s="105" t="n"/>
      <c r="Q54" s="105" t="n"/>
      <c r="R54" s="105" t="n"/>
      <c r="S54" s="105" t="n"/>
      <c r="T54" s="105" t="n"/>
      <c r="U54" s="105" t="n"/>
      <c r="V54" s="105" t="n"/>
      <c r="W54" s="105" t="n"/>
      <c r="X54" s="105" t="n"/>
      <c r="Y54" s="105" t="n"/>
      <c r="Z54" s="105" t="n"/>
      <c r="AA54" s="105" t="n"/>
      <c r="AB54" s="105" t="n"/>
      <c r="AC54" s="105" t="n"/>
      <c r="AD54" s="105" t="n"/>
      <c r="AE54" s="105" t="n"/>
      <c r="AF54" s="105" t="n"/>
      <c r="AG54" s="105" t="n"/>
      <c r="AH54" s="105" t="n"/>
      <c r="AI54" s="105" t="n"/>
      <c r="AJ54" s="105" t="n"/>
      <c r="AK54" s="105" t="n"/>
      <c r="AL54" s="105" t="n"/>
      <c r="AM54" s="105" t="n"/>
      <c r="AN54" s="105" t="n"/>
      <c r="AO54" s="105" t="n"/>
      <c r="AP54" s="105" t="n"/>
      <c r="AQ54" s="105" t="n"/>
      <c r="AR54" s="105" t="n"/>
      <c r="AS54" s="105" t="n"/>
      <c r="AT54" s="105" t="n"/>
      <c r="AU54" s="105" t="n"/>
      <c r="AV54" s="105" t="n"/>
      <c r="AW54" s="105" t="n"/>
      <c r="AX54" s="105" t="n"/>
      <c r="AY54" s="105" t="n"/>
      <c r="AZ54" s="105" t="n"/>
      <c r="BA54" s="105" t="n"/>
      <c r="BB54" s="105" t="n"/>
      <c r="BC54" s="105" t="n"/>
      <c r="BD54" s="105" t="n"/>
      <c r="BE54" s="105" t="n"/>
      <c r="BF54" s="105" t="n"/>
      <c r="BG54" s="105" t="n"/>
      <c r="BH54" s="105" t="n"/>
      <c r="BI54" s="105" t="n"/>
      <c r="BJ54" s="105" t="n"/>
      <c r="BK54" s="105" t="n"/>
      <c r="BL54" s="105" t="n"/>
      <c r="BM54" s="105" t="n"/>
      <c r="BN54" s="105" t="n"/>
      <c r="BO54" s="105" t="n"/>
      <c r="BP54" s="105" t="n"/>
      <c r="BQ54" s="105" t="n"/>
      <c r="BR54" s="105" t="n"/>
      <c r="BS54" s="105" t="n"/>
      <c r="BT54" s="105" t="n"/>
      <c r="BU54" s="105" t="n"/>
      <c r="BV54" s="105" t="n"/>
      <c r="BW54" s="105" t="n"/>
      <c r="BX54" s="105" t="n"/>
      <c r="BY54" s="105" t="n"/>
      <c r="BZ54" s="105" t="n"/>
      <c r="CA54" s="105" t="n"/>
      <c r="CB54" s="105" t="n"/>
      <c r="CC54" s="105" t="n"/>
      <c r="CD54" s="105" t="n"/>
      <c r="CE54" s="105" t="n"/>
      <c r="CF54" s="105" t="n"/>
      <c r="CG54" s="105" t="n"/>
      <c r="CH54" s="105" t="n"/>
      <c r="CI54" s="105" t="n"/>
      <c r="CJ54" s="105" t="n"/>
      <c r="CK54" s="105" t="n"/>
      <c r="CL54" s="105" t="n"/>
      <c r="CM54" s="105" t="n"/>
      <c r="CN54" s="105" t="n"/>
      <c r="CO54" s="105" t="n"/>
      <c r="CP54" s="105" t="n"/>
      <c r="CQ54" s="105" t="n"/>
      <c r="CR54" s="105" t="n"/>
      <c r="CS54" s="105" t="n"/>
      <c r="CT54" s="105" t="n"/>
      <c r="CU54" s="105" t="n"/>
      <c r="CV54" s="105" t="n"/>
      <c r="CW54" s="105" t="n"/>
      <c r="CX54" s="105" t="n"/>
      <c r="CY54" s="105" t="n"/>
      <c r="CZ54" s="105" t="n"/>
      <c r="DA54" s="105" t="n"/>
      <c r="DB54" s="105" t="n"/>
      <c r="DC54" s="105" t="n"/>
      <c r="DD54" s="105" t="n"/>
      <c r="DE54" s="105" t="n"/>
      <c r="DF54" s="105" t="n"/>
      <c r="DG54" s="105" t="n"/>
      <c r="DH54" s="105" t="n"/>
      <c r="DI54" s="105" t="n"/>
      <c r="DJ54" s="105" t="n"/>
      <c r="DK54" s="105" t="n"/>
      <c r="DL54" s="105" t="n"/>
      <c r="DM54" s="105" t="n"/>
      <c r="DN54" s="105" t="n"/>
      <c r="DO54" s="105" t="n"/>
      <c r="DP54" s="105" t="n"/>
      <c r="DQ54" s="105" t="n"/>
      <c r="DR54" s="105" t="n"/>
      <c r="DS54" s="105" t="n"/>
      <c r="DT54" s="105" t="n"/>
      <c r="DU54" s="105" t="n"/>
      <c r="DV54" s="105" t="n"/>
      <c r="DW54" s="105" t="n"/>
      <c r="DX54" s="105" t="n"/>
      <c r="DY54" s="105" t="n"/>
      <c r="DZ54" s="105" t="n"/>
      <c r="EA54" s="105" t="n"/>
      <c r="EB54" s="105" t="n"/>
      <c r="EC54" s="105" t="n"/>
      <c r="ED54" s="105" t="n"/>
      <c r="EE54" s="105" t="n"/>
      <c r="EF54" s="105" t="n"/>
      <c r="EG54" s="105" t="n"/>
      <c r="EH54" s="105" t="n"/>
      <c r="EI54" s="105" t="n"/>
      <c r="EJ54" s="105" t="n"/>
      <c r="EK54" s="105" t="n"/>
      <c r="EL54" s="105" t="n"/>
      <c r="EM54" s="105" t="n"/>
      <c r="EN54" s="105" t="n"/>
      <c r="EO54" s="105" t="n"/>
      <c r="EP54" s="105" t="n"/>
      <c r="EQ54" s="105" t="n"/>
      <c r="ER54" s="105" t="n"/>
      <c r="ES54" s="105" t="n"/>
      <c r="ET54" s="105" t="n"/>
      <c r="EU54" s="105" t="n"/>
      <c r="EV54" s="105" t="n"/>
      <c r="EW54" s="105" t="n"/>
      <c r="EX54" s="105" t="n"/>
      <c r="EY54" s="105" t="n"/>
      <c r="EZ54" s="105" t="n"/>
      <c r="FA54" s="105" t="n"/>
      <c r="FB54" s="105" t="n"/>
      <c r="FC54" s="105" t="n"/>
      <c r="FD54" s="105" t="n"/>
      <c r="FE54" s="105" t="n"/>
      <c r="FF54" s="105" t="n"/>
      <c r="FG54" s="105" t="n"/>
      <c r="FH54" s="105" t="n"/>
      <c r="FI54" s="105" t="n"/>
      <c r="FJ54" s="105" t="n"/>
      <c r="FK54" s="105" t="n"/>
      <c r="FL54" s="105" t="n"/>
      <c r="FM54" s="105" t="n"/>
      <c r="FN54" s="105" t="n"/>
      <c r="FO54" s="105" t="n"/>
      <c r="FP54" s="105" t="n"/>
      <c r="FQ54" s="105" t="n"/>
      <c r="FR54" s="105" t="n"/>
      <c r="FS54" s="105" t="n"/>
      <c r="FT54" s="105" t="n"/>
      <c r="FU54" s="105" t="n"/>
      <c r="FV54" s="105" t="n"/>
      <c r="FW54" s="105" t="n"/>
      <c r="FX54" s="105" t="n"/>
      <c r="FY54" s="105" t="n"/>
      <c r="FZ54" s="105" t="n"/>
      <c r="GA54" s="105" t="n"/>
      <c r="GB54" s="105" t="n"/>
      <c r="GC54" s="105" t="n"/>
      <c r="GD54" s="105" t="n"/>
      <c r="GE54" s="105" t="n"/>
      <c r="GF54" s="105" t="n"/>
      <c r="GG54" s="105" t="n"/>
      <c r="GH54" s="105" t="n"/>
      <c r="GI54" s="105" t="n"/>
      <c r="GJ54" s="105" t="n"/>
      <c r="GK54" s="105" t="n"/>
      <c r="GL54" s="105" t="n"/>
      <c r="GM54" s="105" t="n"/>
      <c r="GN54" s="105" t="n"/>
      <c r="GO54" s="105" t="n"/>
      <c r="GP54" s="105" t="n"/>
      <c r="GQ54" s="105" t="n"/>
      <c r="GR54" s="105" t="n"/>
      <c r="GS54" s="105" t="n"/>
      <c r="GT54" s="105" t="n"/>
      <c r="GU54" s="105" t="n"/>
      <c r="GV54" s="105" t="n"/>
      <c r="GW54" s="105" t="n"/>
      <c r="GX54" s="105" t="n"/>
      <c r="GY54" s="105" t="n"/>
      <c r="GZ54" s="105" t="n"/>
      <c r="HA54" s="105" t="n"/>
      <c r="HB54" s="105" t="n"/>
      <c r="HC54" s="105" t="n"/>
      <c r="HD54" s="105" t="n"/>
      <c r="HE54" s="105" t="n"/>
      <c r="HF54" s="105" t="n"/>
      <c r="HG54" s="105" t="n"/>
      <c r="HH54" s="105" t="n"/>
      <c r="HI54" s="105" t="n"/>
      <c r="HJ54" s="105" t="n"/>
      <c r="HK54" s="105" t="n"/>
      <c r="HL54" s="105" t="n"/>
      <c r="HM54" s="105" t="n"/>
      <c r="HN54" s="105" t="n"/>
      <c r="HO54" s="105" t="n"/>
      <c r="HP54" s="105" t="n"/>
      <c r="HQ54" s="105" t="n"/>
      <c r="HR54" s="105" t="n"/>
      <c r="HS54" s="105" t="n"/>
      <c r="HT54" s="105" t="n"/>
      <c r="HU54" s="105" t="n"/>
      <c r="HV54" s="105" t="n"/>
      <c r="HW54" s="105" t="n"/>
      <c r="HX54" s="105" t="n"/>
      <c r="HY54" s="105" t="n"/>
      <c r="HZ54" s="105" t="n"/>
      <c r="IA54" s="105" t="n"/>
      <c r="IB54" s="105" t="n"/>
      <c r="IC54" s="105" t="n"/>
      <c r="ID54" s="105" t="n"/>
      <c r="IE54" s="105" t="n"/>
      <c r="IF54" s="105" t="n"/>
      <c r="IG54" s="105" t="n"/>
      <c r="IH54" s="105" t="n"/>
      <c r="II54" s="105" t="n"/>
      <c r="IJ54" s="105" t="n"/>
      <c r="IK54" s="105" t="n"/>
      <c r="IL54" s="105" t="n"/>
      <c r="IM54" s="105" t="n"/>
      <c r="IN54" s="105" t="n"/>
      <c r="IO54" s="105" t="n"/>
      <c r="IP54" s="105" t="n"/>
      <c r="IQ54" s="105" t="n"/>
      <c r="IR54" s="105" t="n"/>
      <c r="IS54" s="105" t="n"/>
      <c r="IT54" s="105" t="n"/>
      <c r="IU54" s="105" t="n"/>
      <c r="IV54" s="105" t="n"/>
      <c r="IW54" s="105" t="n"/>
    </row>
    <row customHeight="1" ht="15" r="55" s="342" spans="1:257">
      <c r="A55" s="18" t="n">
        <v>0</v>
      </c>
      <c r="B55" s="48" t="s">
        <v>18</v>
      </c>
      <c r="D55" s="44">
        <f>IF(D47=0,0,100*D54/D47)</f>
        <v/>
      </c>
      <c r="E55" s="45">
        <f>IF(E47=0,0,100*E54/E47)</f>
        <v/>
      </c>
      <c r="F55" s="44">
        <f>IF(F47=0,0,100*F54/F47)</f>
        <v/>
      </c>
      <c r="G55" s="45">
        <f>IF(G47=0,0,100*G54/G47)</f>
        <v/>
      </c>
      <c r="H55" s="58" t="n"/>
      <c r="I55" s="58" t="n"/>
      <c r="J55" s="105" t="n"/>
      <c r="K55" s="105" t="n"/>
      <c r="L55" s="105" t="n"/>
      <c r="M55" s="105" t="n"/>
      <c r="N55" s="105" t="n"/>
      <c r="O55" s="105" t="n"/>
      <c r="P55" s="105" t="n"/>
      <c r="Q55" s="105" t="n"/>
      <c r="R55" s="105" t="n"/>
      <c r="S55" s="105" t="n"/>
      <c r="T55" s="105" t="n"/>
      <c r="U55" s="105" t="n"/>
      <c r="V55" s="105" t="n"/>
      <c r="W55" s="105" t="n"/>
      <c r="X55" s="105" t="n"/>
      <c r="Y55" s="105" t="n"/>
      <c r="Z55" s="105" t="n"/>
      <c r="AA55" s="105" t="n"/>
      <c r="AB55" s="105" t="n"/>
      <c r="AC55" s="105" t="n"/>
      <c r="AD55" s="105" t="n"/>
      <c r="AE55" s="105" t="n"/>
      <c r="AF55" s="105" t="n"/>
      <c r="AG55" s="105" t="n"/>
      <c r="AH55" s="105" t="n"/>
      <c r="AI55" s="105" t="n"/>
      <c r="AJ55" s="105" t="n"/>
      <c r="AK55" s="105" t="n"/>
      <c r="AL55" s="105" t="n"/>
      <c r="AM55" s="105" t="n"/>
      <c r="AN55" s="105" t="n"/>
      <c r="AO55" s="105" t="n"/>
      <c r="AP55" s="105" t="n"/>
      <c r="AQ55" s="105" t="n"/>
      <c r="AR55" s="105" t="n"/>
      <c r="AS55" s="105" t="n"/>
      <c r="AT55" s="105" t="n"/>
      <c r="AU55" s="105" t="n"/>
      <c r="AV55" s="105" t="n"/>
      <c r="AW55" s="105" t="n"/>
      <c r="AX55" s="105" t="n"/>
      <c r="AY55" s="105" t="n"/>
      <c r="AZ55" s="105" t="n"/>
      <c r="BA55" s="105" t="n"/>
      <c r="BB55" s="105" t="n"/>
      <c r="BC55" s="105" t="n"/>
      <c r="BD55" s="105" t="n"/>
      <c r="BE55" s="105" t="n"/>
      <c r="BF55" s="105" t="n"/>
      <c r="BG55" s="105" t="n"/>
      <c r="BH55" s="105" t="n"/>
      <c r="BI55" s="105" t="n"/>
      <c r="BJ55" s="105" t="n"/>
      <c r="BK55" s="105" t="n"/>
      <c r="BL55" s="105" t="n"/>
      <c r="BM55" s="105" t="n"/>
      <c r="BN55" s="105" t="n"/>
      <c r="BO55" s="105" t="n"/>
      <c r="BP55" s="105" t="n"/>
      <c r="BQ55" s="105" t="n"/>
      <c r="BR55" s="105" t="n"/>
      <c r="BS55" s="105" t="n"/>
      <c r="BT55" s="105" t="n"/>
      <c r="BU55" s="105" t="n"/>
      <c r="BV55" s="105" t="n"/>
      <c r="BW55" s="105" t="n"/>
      <c r="BX55" s="105" t="n"/>
      <c r="BY55" s="105" t="n"/>
      <c r="BZ55" s="105" t="n"/>
      <c r="CA55" s="105" t="n"/>
      <c r="CB55" s="105" t="n"/>
      <c r="CC55" s="105" t="n"/>
      <c r="CD55" s="105" t="n"/>
      <c r="CE55" s="105" t="n"/>
      <c r="CF55" s="105" t="n"/>
      <c r="CG55" s="105" t="n"/>
      <c r="CH55" s="105" t="n"/>
      <c r="CI55" s="105" t="n"/>
      <c r="CJ55" s="105" t="n"/>
      <c r="CK55" s="105" t="n"/>
      <c r="CL55" s="105" t="n"/>
      <c r="CM55" s="105" t="n"/>
      <c r="CN55" s="105" t="n"/>
      <c r="CO55" s="105" t="n"/>
      <c r="CP55" s="105" t="n"/>
      <c r="CQ55" s="105" t="n"/>
      <c r="CR55" s="105" t="n"/>
      <c r="CS55" s="105" t="n"/>
      <c r="CT55" s="105" t="n"/>
      <c r="CU55" s="105" t="n"/>
      <c r="CV55" s="105" t="n"/>
      <c r="CW55" s="105" t="n"/>
      <c r="CX55" s="105" t="n"/>
      <c r="CY55" s="105" t="n"/>
      <c r="CZ55" s="105" t="n"/>
      <c r="DA55" s="105" t="n"/>
      <c r="DB55" s="105" t="n"/>
      <c r="DC55" s="105" t="n"/>
      <c r="DD55" s="105" t="n"/>
      <c r="DE55" s="105" t="n"/>
      <c r="DF55" s="105" t="n"/>
      <c r="DG55" s="105" t="n"/>
      <c r="DH55" s="105" t="n"/>
      <c r="DI55" s="105" t="n"/>
      <c r="DJ55" s="105" t="n"/>
      <c r="DK55" s="105" t="n"/>
      <c r="DL55" s="105" t="n"/>
      <c r="DM55" s="105" t="n"/>
      <c r="DN55" s="105" t="n"/>
      <c r="DO55" s="105" t="n"/>
      <c r="DP55" s="105" t="n"/>
      <c r="DQ55" s="105" t="n"/>
      <c r="DR55" s="105" t="n"/>
      <c r="DS55" s="105" t="n"/>
      <c r="DT55" s="105" t="n"/>
      <c r="DU55" s="105" t="n"/>
      <c r="DV55" s="105" t="n"/>
      <c r="DW55" s="105" t="n"/>
      <c r="DX55" s="105" t="n"/>
      <c r="DY55" s="105" t="n"/>
      <c r="DZ55" s="105" t="n"/>
      <c r="EA55" s="105" t="n"/>
      <c r="EB55" s="105" t="n"/>
      <c r="EC55" s="105" t="n"/>
      <c r="ED55" s="105" t="n"/>
      <c r="EE55" s="105" t="n"/>
      <c r="EF55" s="105" t="n"/>
      <c r="EG55" s="105" t="n"/>
      <c r="EH55" s="105" t="n"/>
      <c r="EI55" s="105" t="n"/>
      <c r="EJ55" s="105" t="n"/>
      <c r="EK55" s="105" t="n"/>
      <c r="EL55" s="105" t="n"/>
      <c r="EM55" s="105" t="n"/>
      <c r="EN55" s="105" t="n"/>
      <c r="EO55" s="105" t="n"/>
      <c r="EP55" s="105" t="n"/>
      <c r="EQ55" s="105" t="n"/>
      <c r="ER55" s="105" t="n"/>
      <c r="ES55" s="105" t="n"/>
      <c r="ET55" s="105" t="n"/>
      <c r="EU55" s="105" t="n"/>
      <c r="EV55" s="105" t="n"/>
      <c r="EW55" s="105" t="n"/>
      <c r="EX55" s="105" t="n"/>
      <c r="EY55" s="105" t="n"/>
      <c r="EZ55" s="105" t="n"/>
      <c r="FA55" s="105" t="n"/>
      <c r="FB55" s="105" t="n"/>
      <c r="FC55" s="105" t="n"/>
      <c r="FD55" s="105" t="n"/>
      <c r="FE55" s="105" t="n"/>
      <c r="FF55" s="105" t="n"/>
      <c r="FG55" s="105" t="n"/>
      <c r="FH55" s="105" t="n"/>
      <c r="FI55" s="105" t="n"/>
      <c r="FJ55" s="105" t="n"/>
      <c r="FK55" s="105" t="n"/>
      <c r="FL55" s="105" t="n"/>
      <c r="FM55" s="105" t="n"/>
      <c r="FN55" s="105" t="n"/>
      <c r="FO55" s="105" t="n"/>
      <c r="FP55" s="105" t="n"/>
      <c r="FQ55" s="105" t="n"/>
      <c r="FR55" s="105" t="n"/>
      <c r="FS55" s="105" t="n"/>
      <c r="FT55" s="105" t="n"/>
      <c r="FU55" s="105" t="n"/>
      <c r="FV55" s="105" t="n"/>
      <c r="FW55" s="105" t="n"/>
      <c r="FX55" s="105" t="n"/>
      <c r="FY55" s="105" t="n"/>
      <c r="FZ55" s="105" t="n"/>
      <c r="GA55" s="105" t="n"/>
      <c r="GB55" s="105" t="n"/>
      <c r="GC55" s="105" t="n"/>
      <c r="GD55" s="105" t="n"/>
      <c r="GE55" s="105" t="n"/>
      <c r="GF55" s="105" t="n"/>
      <c r="GG55" s="105" t="n"/>
      <c r="GH55" s="105" t="n"/>
      <c r="GI55" s="105" t="n"/>
      <c r="GJ55" s="105" t="n"/>
      <c r="GK55" s="105" t="n"/>
      <c r="GL55" s="105" t="n"/>
      <c r="GM55" s="105" t="n"/>
      <c r="GN55" s="105" t="n"/>
      <c r="GO55" s="105" t="n"/>
      <c r="GP55" s="105" t="n"/>
      <c r="GQ55" s="105" t="n"/>
      <c r="GR55" s="105" t="n"/>
      <c r="GS55" s="105" t="n"/>
      <c r="GT55" s="105" t="n"/>
      <c r="GU55" s="105" t="n"/>
      <c r="GV55" s="105" t="n"/>
      <c r="GW55" s="105" t="n"/>
      <c r="GX55" s="105" t="n"/>
      <c r="GY55" s="105" t="n"/>
      <c r="GZ55" s="105" t="n"/>
      <c r="HA55" s="105" t="n"/>
      <c r="HB55" s="105" t="n"/>
      <c r="HC55" s="105" t="n"/>
      <c r="HD55" s="105" t="n"/>
      <c r="HE55" s="105" t="n"/>
      <c r="HF55" s="105" t="n"/>
      <c r="HG55" s="105" t="n"/>
      <c r="HH55" s="105" t="n"/>
      <c r="HI55" s="105" t="n"/>
      <c r="HJ55" s="105" t="n"/>
      <c r="HK55" s="105" t="n"/>
      <c r="HL55" s="105" t="n"/>
      <c r="HM55" s="105" t="n"/>
      <c r="HN55" s="105" t="n"/>
      <c r="HO55" s="105" t="n"/>
      <c r="HP55" s="105" t="n"/>
      <c r="HQ55" s="105" t="n"/>
      <c r="HR55" s="105" t="n"/>
      <c r="HS55" s="105" t="n"/>
      <c r="HT55" s="105" t="n"/>
      <c r="HU55" s="105" t="n"/>
      <c r="HV55" s="105" t="n"/>
      <c r="HW55" s="105" t="n"/>
      <c r="HX55" s="105" t="n"/>
      <c r="HY55" s="105" t="n"/>
      <c r="HZ55" s="105" t="n"/>
      <c r="IA55" s="105" t="n"/>
      <c r="IB55" s="105" t="n"/>
      <c r="IC55" s="105" t="n"/>
      <c r="ID55" s="105" t="n"/>
      <c r="IE55" s="105" t="n"/>
      <c r="IF55" s="105" t="n"/>
      <c r="IG55" s="105" t="n"/>
      <c r="IH55" s="105" t="n"/>
      <c r="II55" s="105" t="n"/>
      <c r="IJ55" s="105" t="n"/>
      <c r="IK55" s="105" t="n"/>
      <c r="IL55" s="105" t="n"/>
      <c r="IM55" s="105" t="n"/>
      <c r="IN55" s="105" t="n"/>
      <c r="IO55" s="105" t="n"/>
      <c r="IP55" s="105" t="n"/>
      <c r="IQ55" s="105" t="n"/>
      <c r="IR55" s="105" t="n"/>
      <c r="IS55" s="105" t="n"/>
      <c r="IT55" s="105" t="n"/>
      <c r="IU55" s="105" t="n"/>
      <c r="IV55" s="105" t="n"/>
      <c r="IW55" s="105" t="n"/>
    </row>
    <row customHeight="1" ht="12" r="56" s="342" spans="1:257">
      <c r="A56" s="61" t="n"/>
      <c r="B56" s="162">
        <f>FnRwbBerS</f>
        <v/>
      </c>
      <c r="C56" s="34" t="n"/>
      <c r="D56" s="50" t="n"/>
      <c r="E56" s="50" t="n"/>
      <c r="F56" s="50" t="n"/>
      <c r="G56" s="50" t="n"/>
      <c r="H56" s="50" t="n"/>
      <c r="I56" s="50" t="n"/>
      <c r="J56" s="105" t="n"/>
      <c r="K56" s="105" t="n"/>
      <c r="L56" s="105" t="n"/>
      <c r="M56" s="105" t="n"/>
      <c r="N56" s="105" t="n"/>
      <c r="O56" s="105" t="n"/>
      <c r="P56" s="105" t="n"/>
      <c r="Q56" s="105" t="n"/>
      <c r="R56" s="105" t="n"/>
      <c r="S56" s="105" t="n"/>
      <c r="T56" s="105" t="n"/>
      <c r="U56" s="105" t="n"/>
      <c r="V56" s="105" t="n"/>
      <c r="W56" s="105" t="n"/>
      <c r="X56" s="105" t="n"/>
      <c r="Y56" s="105" t="n"/>
      <c r="Z56" s="105" t="n"/>
      <c r="AA56" s="105" t="n"/>
      <c r="AB56" s="105" t="n"/>
      <c r="AC56" s="105" t="n"/>
      <c r="AD56" s="105" t="n"/>
      <c r="AE56" s="105" t="n"/>
      <c r="AF56" s="105" t="n"/>
      <c r="AG56" s="105" t="n"/>
      <c r="AH56" s="105" t="n"/>
      <c r="AI56" s="105" t="n"/>
      <c r="AJ56" s="105" t="n"/>
      <c r="AK56" s="105" t="n"/>
      <c r="AL56" s="105" t="n"/>
      <c r="AM56" s="105" t="n"/>
      <c r="AN56" s="105" t="n"/>
      <c r="AO56" s="105" t="n"/>
      <c r="AP56" s="105" t="n"/>
      <c r="AQ56" s="105" t="n"/>
      <c r="AR56" s="105" t="n"/>
      <c r="AS56" s="105" t="n"/>
      <c r="AT56" s="105" t="n"/>
      <c r="AU56" s="105" t="n"/>
      <c r="AV56" s="105" t="n"/>
      <c r="AW56" s="105" t="n"/>
      <c r="AX56" s="105" t="n"/>
      <c r="AY56" s="105" t="n"/>
      <c r="AZ56" s="105" t="n"/>
      <c r="BA56" s="105" t="n"/>
      <c r="BB56" s="105" t="n"/>
      <c r="BC56" s="105" t="n"/>
      <c r="BD56" s="105" t="n"/>
      <c r="BE56" s="105" t="n"/>
      <c r="BF56" s="105" t="n"/>
      <c r="BG56" s="105" t="n"/>
      <c r="BH56" s="105" t="n"/>
      <c r="BI56" s="105" t="n"/>
      <c r="BJ56" s="105" t="n"/>
      <c r="BK56" s="105" t="n"/>
      <c r="BL56" s="105" t="n"/>
      <c r="BM56" s="105" t="n"/>
      <c r="BN56" s="105" t="n"/>
      <c r="BO56" s="105" t="n"/>
      <c r="BP56" s="105" t="n"/>
      <c r="BQ56" s="105" t="n"/>
      <c r="BR56" s="105" t="n"/>
      <c r="BS56" s="105" t="n"/>
      <c r="BT56" s="105" t="n"/>
      <c r="BU56" s="105" t="n"/>
      <c r="BV56" s="105" t="n"/>
      <c r="BW56" s="105" t="n"/>
      <c r="BX56" s="105" t="n"/>
      <c r="BY56" s="105" t="n"/>
      <c r="BZ56" s="105" t="n"/>
      <c r="CA56" s="105" t="n"/>
      <c r="CB56" s="105" t="n"/>
      <c r="CC56" s="105" t="n"/>
      <c r="CD56" s="105" t="n"/>
      <c r="CE56" s="105" t="n"/>
      <c r="CF56" s="105" t="n"/>
      <c r="CG56" s="105" t="n"/>
      <c r="CH56" s="105" t="n"/>
      <c r="CI56" s="105" t="n"/>
      <c r="CJ56" s="105" t="n"/>
      <c r="CK56" s="105" t="n"/>
      <c r="CL56" s="105" t="n"/>
      <c r="CM56" s="105" t="n"/>
      <c r="CN56" s="105" t="n"/>
      <c r="CO56" s="105" t="n"/>
      <c r="CP56" s="105" t="n"/>
      <c r="CQ56" s="105" t="n"/>
      <c r="CR56" s="105" t="n"/>
      <c r="CS56" s="105" t="n"/>
      <c r="CT56" s="105" t="n"/>
      <c r="CU56" s="105" t="n"/>
      <c r="CV56" s="105" t="n"/>
      <c r="CW56" s="105" t="n"/>
      <c r="CX56" s="105" t="n"/>
      <c r="CY56" s="105" t="n"/>
      <c r="CZ56" s="105" t="n"/>
      <c r="DA56" s="105" t="n"/>
      <c r="DB56" s="105" t="n"/>
      <c r="DC56" s="105" t="n"/>
      <c r="DD56" s="105" t="n"/>
      <c r="DE56" s="105" t="n"/>
      <c r="DF56" s="105" t="n"/>
      <c r="DG56" s="105" t="n"/>
      <c r="DH56" s="105" t="n"/>
      <c r="DI56" s="105" t="n"/>
      <c r="DJ56" s="105" t="n"/>
      <c r="DK56" s="105" t="n"/>
      <c r="DL56" s="105" t="n"/>
      <c r="DM56" s="105" t="n"/>
      <c r="DN56" s="105" t="n"/>
      <c r="DO56" s="105" t="n"/>
      <c r="DP56" s="105" t="n"/>
      <c r="DQ56" s="105" t="n"/>
      <c r="DR56" s="105" t="n"/>
      <c r="DS56" s="105" t="n"/>
      <c r="DT56" s="105" t="n"/>
      <c r="DU56" s="105" t="n"/>
      <c r="DV56" s="105" t="n"/>
      <c r="DW56" s="105" t="n"/>
      <c r="DX56" s="105" t="n"/>
      <c r="DY56" s="105" t="n"/>
      <c r="DZ56" s="105" t="n"/>
      <c r="EA56" s="105" t="n"/>
      <c r="EB56" s="105" t="n"/>
      <c r="EC56" s="105" t="n"/>
      <c r="ED56" s="105" t="n"/>
      <c r="EE56" s="105" t="n"/>
      <c r="EF56" s="105" t="n"/>
      <c r="EG56" s="105" t="n"/>
      <c r="EH56" s="105" t="n"/>
      <c r="EI56" s="105" t="n"/>
      <c r="EJ56" s="105" t="n"/>
      <c r="EK56" s="105" t="n"/>
      <c r="EL56" s="105" t="n"/>
      <c r="EM56" s="105" t="n"/>
      <c r="EN56" s="105" t="n"/>
      <c r="EO56" s="105" t="n"/>
      <c r="EP56" s="105" t="n"/>
      <c r="EQ56" s="105" t="n"/>
      <c r="ER56" s="105" t="n"/>
      <c r="ES56" s="105" t="n"/>
      <c r="ET56" s="105" t="n"/>
      <c r="EU56" s="105" t="n"/>
      <c r="EV56" s="105" t="n"/>
      <c r="EW56" s="105" t="n"/>
      <c r="EX56" s="105" t="n"/>
      <c r="EY56" s="105" t="n"/>
      <c r="EZ56" s="105" t="n"/>
      <c r="FA56" s="105" t="n"/>
      <c r="FB56" s="105" t="n"/>
      <c r="FC56" s="105" t="n"/>
      <c r="FD56" s="105" t="n"/>
      <c r="FE56" s="105" t="n"/>
      <c r="FF56" s="105" t="n"/>
      <c r="FG56" s="105" t="n"/>
      <c r="FH56" s="105" t="n"/>
      <c r="FI56" s="105" t="n"/>
      <c r="FJ56" s="105" t="n"/>
      <c r="FK56" s="105" t="n"/>
      <c r="FL56" s="105" t="n"/>
      <c r="FM56" s="105" t="n"/>
      <c r="FN56" s="105" t="n"/>
      <c r="FO56" s="105" t="n"/>
      <c r="FP56" s="105" t="n"/>
      <c r="FQ56" s="105" t="n"/>
      <c r="FR56" s="105" t="n"/>
      <c r="FS56" s="105" t="n"/>
      <c r="FT56" s="105" t="n"/>
      <c r="FU56" s="105" t="n"/>
      <c r="FV56" s="105" t="n"/>
      <c r="FW56" s="105" t="n"/>
      <c r="FX56" s="105" t="n"/>
      <c r="FY56" s="105" t="n"/>
      <c r="FZ56" s="105" t="n"/>
      <c r="GA56" s="105" t="n"/>
      <c r="GB56" s="105" t="n"/>
      <c r="GC56" s="105" t="n"/>
      <c r="GD56" s="105" t="n"/>
      <c r="GE56" s="105" t="n"/>
      <c r="GF56" s="105" t="n"/>
      <c r="GG56" s="105" t="n"/>
      <c r="GH56" s="105" t="n"/>
      <c r="GI56" s="105" t="n"/>
      <c r="GJ56" s="105" t="n"/>
      <c r="GK56" s="105" t="n"/>
      <c r="GL56" s="105" t="n"/>
      <c r="GM56" s="105" t="n"/>
      <c r="GN56" s="105" t="n"/>
      <c r="GO56" s="105" t="n"/>
      <c r="GP56" s="105" t="n"/>
      <c r="GQ56" s="105" t="n"/>
      <c r="GR56" s="105" t="n"/>
      <c r="GS56" s="105" t="n"/>
      <c r="GT56" s="105" t="n"/>
      <c r="GU56" s="105" t="n"/>
      <c r="GV56" s="105" t="n"/>
      <c r="GW56" s="105" t="n"/>
      <c r="GX56" s="105" t="n"/>
      <c r="GY56" s="105" t="n"/>
      <c r="GZ56" s="105" t="n"/>
      <c r="HA56" s="105" t="n"/>
      <c r="HB56" s="105" t="n"/>
      <c r="HC56" s="105" t="n"/>
      <c r="HD56" s="105" t="n"/>
      <c r="HE56" s="105" t="n"/>
      <c r="HF56" s="105" t="n"/>
      <c r="HG56" s="105" t="n"/>
      <c r="HH56" s="105" t="n"/>
      <c r="HI56" s="105" t="n"/>
      <c r="HJ56" s="105" t="n"/>
      <c r="HK56" s="105" t="n"/>
      <c r="HL56" s="105" t="n"/>
      <c r="HM56" s="105" t="n"/>
      <c r="HN56" s="105" t="n"/>
      <c r="HO56" s="105" t="n"/>
      <c r="HP56" s="105" t="n"/>
      <c r="HQ56" s="105" t="n"/>
      <c r="HR56" s="105" t="n"/>
      <c r="HS56" s="105" t="n"/>
      <c r="HT56" s="105" t="n"/>
      <c r="HU56" s="105" t="n"/>
      <c r="HV56" s="105" t="n"/>
      <c r="HW56" s="105" t="n"/>
      <c r="HX56" s="105" t="n"/>
      <c r="HY56" s="105" t="n"/>
      <c r="HZ56" s="105" t="n"/>
      <c r="IA56" s="105" t="n"/>
      <c r="IB56" s="105" t="n"/>
      <c r="IC56" s="105" t="n"/>
      <c r="ID56" s="105" t="n"/>
      <c r="IE56" s="105" t="n"/>
      <c r="IF56" s="105" t="n"/>
      <c r="IG56" s="105" t="n"/>
      <c r="IH56" s="105" t="n"/>
      <c r="II56" s="105" t="n"/>
      <c r="IJ56" s="105" t="n"/>
      <c r="IK56" s="105" t="n"/>
      <c r="IL56" s="105" t="n"/>
      <c r="IM56" s="105" t="n"/>
      <c r="IN56" s="105" t="n"/>
      <c r="IO56" s="105" t="n"/>
      <c r="IP56" s="105" t="n"/>
      <c r="IQ56" s="105" t="n"/>
      <c r="IR56" s="105" t="n"/>
      <c r="IS56" s="105" t="n"/>
      <c r="IT56" s="105" t="n"/>
      <c r="IU56" s="105" t="n"/>
      <c r="IV56" s="105" t="n"/>
      <c r="IW56" s="105" t="n"/>
    </row>
    <row customHeight="1" ht="20.1" r="57" s="342" spans="1:257">
      <c r="A57" s="61" t="n"/>
      <c r="B57" s="23" t="n"/>
      <c r="C57" s="23" t="n"/>
      <c r="D57" s="105" t="n"/>
      <c r="E57" s="105" t="n"/>
      <c r="F57" s="105" t="n"/>
      <c r="G57" s="105" t="n"/>
      <c r="H57" s="105" t="n"/>
      <c r="I57" s="23" t="n"/>
      <c r="J57" s="105" t="n"/>
      <c r="K57" s="105" t="n"/>
      <c r="L57" s="105" t="n"/>
      <c r="M57" s="105" t="n"/>
      <c r="N57" s="105" t="n"/>
      <c r="O57" s="105" t="n"/>
      <c r="P57" s="105" t="n"/>
      <c r="Q57" s="105" t="n"/>
      <c r="R57" s="105" t="n"/>
      <c r="S57" s="105" t="n"/>
      <c r="T57" s="105" t="n"/>
      <c r="U57" s="105" t="n"/>
      <c r="V57" s="105" t="n"/>
      <c r="W57" s="105" t="n"/>
      <c r="X57" s="105" t="n"/>
      <c r="Y57" s="105" t="n"/>
      <c r="Z57" s="105" t="n"/>
      <c r="AA57" s="105" t="n"/>
      <c r="AB57" s="105" t="n"/>
      <c r="AC57" s="105" t="n"/>
      <c r="AD57" s="105" t="n"/>
      <c r="AE57" s="105" t="n"/>
      <c r="AF57" s="105" t="n"/>
      <c r="AG57" s="105" t="n"/>
      <c r="AH57" s="105" t="n"/>
      <c r="AI57" s="105" t="n"/>
      <c r="AJ57" s="105" t="n"/>
      <c r="AK57" s="105" t="n"/>
      <c r="AL57" s="105" t="n"/>
      <c r="AM57" s="105" t="n"/>
      <c r="AN57" s="105" t="n"/>
      <c r="AO57" s="105" t="n"/>
      <c r="AP57" s="105" t="n"/>
      <c r="AQ57" s="105" t="n"/>
      <c r="AR57" s="105" t="n"/>
      <c r="AS57" s="105" t="n"/>
      <c r="AT57" s="105" t="n"/>
      <c r="AU57" s="105" t="n"/>
      <c r="AV57" s="105" t="n"/>
      <c r="AW57" s="105" t="n"/>
      <c r="AX57" s="105" t="n"/>
      <c r="AY57" s="105" t="n"/>
      <c r="AZ57" s="105" t="n"/>
      <c r="BA57" s="105" t="n"/>
      <c r="BB57" s="105" t="n"/>
      <c r="BC57" s="105" t="n"/>
      <c r="BD57" s="105" t="n"/>
      <c r="BE57" s="105" t="n"/>
      <c r="BF57" s="105" t="n"/>
      <c r="BG57" s="105" t="n"/>
      <c r="BH57" s="105" t="n"/>
      <c r="BI57" s="105" t="n"/>
      <c r="BJ57" s="105" t="n"/>
      <c r="BK57" s="105" t="n"/>
      <c r="BL57" s="105" t="n"/>
      <c r="BM57" s="105" t="n"/>
      <c r="BN57" s="105" t="n"/>
      <c r="BO57" s="105" t="n"/>
      <c r="BP57" s="105" t="n"/>
      <c r="BQ57" s="105" t="n"/>
      <c r="BR57" s="105" t="n"/>
      <c r="BS57" s="105" t="n"/>
      <c r="BT57" s="105" t="n"/>
      <c r="BU57" s="105" t="n"/>
      <c r="BV57" s="105" t="n"/>
      <c r="BW57" s="105" t="n"/>
      <c r="BX57" s="105" t="n"/>
      <c r="BY57" s="105" t="n"/>
      <c r="BZ57" s="105" t="n"/>
      <c r="CA57" s="105" t="n"/>
      <c r="CB57" s="105" t="n"/>
      <c r="CC57" s="105" t="n"/>
      <c r="CD57" s="105" t="n"/>
      <c r="CE57" s="105" t="n"/>
      <c r="CF57" s="105" t="n"/>
      <c r="CG57" s="105" t="n"/>
      <c r="CH57" s="105" t="n"/>
      <c r="CI57" s="105" t="n"/>
      <c r="CJ57" s="105" t="n"/>
      <c r="CK57" s="105" t="n"/>
      <c r="CL57" s="105" t="n"/>
      <c r="CM57" s="105" t="n"/>
      <c r="CN57" s="105" t="n"/>
      <c r="CO57" s="105" t="n"/>
      <c r="CP57" s="105" t="n"/>
      <c r="CQ57" s="105" t="n"/>
      <c r="CR57" s="105" t="n"/>
      <c r="CS57" s="105" t="n"/>
      <c r="CT57" s="105" t="n"/>
      <c r="CU57" s="105" t="n"/>
      <c r="CV57" s="105" t="n"/>
      <c r="CW57" s="105" t="n"/>
      <c r="CX57" s="105" t="n"/>
      <c r="CY57" s="105" t="n"/>
      <c r="CZ57" s="105" t="n"/>
      <c r="DA57" s="105" t="n"/>
      <c r="DB57" s="105" t="n"/>
      <c r="DC57" s="105" t="n"/>
      <c r="DD57" s="105" t="n"/>
      <c r="DE57" s="105" t="n"/>
      <c r="DF57" s="105" t="n"/>
      <c r="DG57" s="105" t="n"/>
      <c r="DH57" s="105" t="n"/>
      <c r="DI57" s="105" t="n"/>
      <c r="DJ57" s="105" t="n"/>
      <c r="DK57" s="105" t="n"/>
      <c r="DL57" s="105" t="n"/>
      <c r="DM57" s="105" t="n"/>
      <c r="DN57" s="105" t="n"/>
      <c r="DO57" s="105" t="n"/>
      <c r="DP57" s="105" t="n"/>
      <c r="DQ57" s="105" t="n"/>
      <c r="DR57" s="105" t="n"/>
      <c r="DS57" s="105" t="n"/>
      <c r="DT57" s="105" t="n"/>
      <c r="DU57" s="105" t="n"/>
      <c r="DV57" s="105" t="n"/>
      <c r="DW57" s="105" t="n"/>
      <c r="DX57" s="105" t="n"/>
      <c r="DY57" s="105" t="n"/>
      <c r="DZ57" s="105" t="n"/>
      <c r="EA57" s="105" t="n"/>
      <c r="EB57" s="105" t="n"/>
      <c r="EC57" s="105" t="n"/>
      <c r="ED57" s="105" t="n"/>
      <c r="EE57" s="105" t="n"/>
      <c r="EF57" s="105" t="n"/>
      <c r="EG57" s="105" t="n"/>
      <c r="EH57" s="105" t="n"/>
      <c r="EI57" s="105" t="n"/>
      <c r="EJ57" s="105" t="n"/>
      <c r="EK57" s="105" t="n"/>
      <c r="EL57" s="105" t="n"/>
      <c r="EM57" s="105" t="n"/>
      <c r="EN57" s="105" t="n"/>
      <c r="EO57" s="105" t="n"/>
      <c r="EP57" s="105" t="n"/>
      <c r="EQ57" s="105" t="n"/>
      <c r="ER57" s="105" t="n"/>
      <c r="ES57" s="105" t="n"/>
      <c r="ET57" s="105" t="n"/>
      <c r="EU57" s="105" t="n"/>
      <c r="EV57" s="105" t="n"/>
      <c r="EW57" s="105" t="n"/>
      <c r="EX57" s="105" t="n"/>
      <c r="EY57" s="105" t="n"/>
      <c r="EZ57" s="105" t="n"/>
      <c r="FA57" s="105" t="n"/>
      <c r="FB57" s="105" t="n"/>
      <c r="FC57" s="105" t="n"/>
      <c r="FD57" s="105" t="n"/>
      <c r="FE57" s="105" t="n"/>
      <c r="FF57" s="105" t="n"/>
      <c r="FG57" s="105" t="n"/>
      <c r="FH57" s="105" t="n"/>
      <c r="FI57" s="105" t="n"/>
      <c r="FJ57" s="105" t="n"/>
      <c r="FK57" s="105" t="n"/>
      <c r="FL57" s="105" t="n"/>
      <c r="FM57" s="105" t="n"/>
      <c r="FN57" s="105" t="n"/>
      <c r="FO57" s="105" t="n"/>
      <c r="FP57" s="105" t="n"/>
      <c r="FQ57" s="105" t="n"/>
      <c r="FR57" s="105" t="n"/>
      <c r="FS57" s="105" t="n"/>
      <c r="FT57" s="105" t="n"/>
      <c r="FU57" s="105" t="n"/>
      <c r="FV57" s="105" t="n"/>
      <c r="FW57" s="105" t="n"/>
      <c r="FX57" s="105" t="n"/>
      <c r="FY57" s="105" t="n"/>
      <c r="FZ57" s="105" t="n"/>
      <c r="GA57" s="105" t="n"/>
      <c r="GB57" s="105" t="n"/>
      <c r="GC57" s="105" t="n"/>
      <c r="GD57" s="105" t="n"/>
      <c r="GE57" s="105" t="n"/>
      <c r="GF57" s="105" t="n"/>
      <c r="GG57" s="105" t="n"/>
      <c r="GH57" s="105" t="n"/>
      <c r="GI57" s="105" t="n"/>
      <c r="GJ57" s="105" t="n"/>
      <c r="GK57" s="105" t="n"/>
      <c r="GL57" s="105" t="n"/>
      <c r="GM57" s="105" t="n"/>
      <c r="GN57" s="105" t="n"/>
      <c r="GO57" s="105" t="n"/>
      <c r="GP57" s="105" t="n"/>
      <c r="GQ57" s="105" t="n"/>
      <c r="GR57" s="105" t="n"/>
      <c r="GS57" s="105" t="n"/>
      <c r="GT57" s="105" t="n"/>
      <c r="GU57" s="105" t="n"/>
      <c r="GV57" s="105" t="n"/>
      <c r="GW57" s="105" t="n"/>
      <c r="GX57" s="105" t="n"/>
      <c r="GY57" s="105" t="n"/>
      <c r="GZ57" s="105" t="n"/>
      <c r="HA57" s="105" t="n"/>
      <c r="HB57" s="105" t="n"/>
      <c r="HC57" s="105" t="n"/>
      <c r="HD57" s="105" t="n"/>
      <c r="HE57" s="105" t="n"/>
      <c r="HF57" s="105" t="n"/>
      <c r="HG57" s="105" t="n"/>
      <c r="HH57" s="105" t="n"/>
      <c r="HI57" s="105" t="n"/>
      <c r="HJ57" s="105" t="n"/>
      <c r="HK57" s="105" t="n"/>
      <c r="HL57" s="105" t="n"/>
      <c r="HM57" s="105" t="n"/>
      <c r="HN57" s="105" t="n"/>
      <c r="HO57" s="105" t="n"/>
      <c r="HP57" s="105" t="n"/>
      <c r="HQ57" s="105" t="n"/>
      <c r="HR57" s="105" t="n"/>
      <c r="HS57" s="105" t="n"/>
      <c r="HT57" s="105" t="n"/>
      <c r="HU57" s="105" t="n"/>
      <c r="HV57" s="105" t="n"/>
      <c r="HW57" s="105" t="n"/>
      <c r="HX57" s="105" t="n"/>
      <c r="HY57" s="105" t="n"/>
      <c r="HZ57" s="105" t="n"/>
      <c r="IA57" s="105" t="n"/>
      <c r="IB57" s="105" t="n"/>
      <c r="IC57" s="105" t="n"/>
      <c r="ID57" s="105" t="n"/>
      <c r="IE57" s="105" t="n"/>
      <c r="IF57" s="105" t="n"/>
      <c r="IG57" s="105" t="n"/>
      <c r="IH57" s="105" t="n"/>
      <c r="II57" s="105" t="n"/>
      <c r="IJ57" s="105" t="n"/>
      <c r="IK57" s="105" t="n"/>
      <c r="IL57" s="105" t="n"/>
      <c r="IM57" s="105" t="n"/>
      <c r="IN57" s="105" t="n"/>
      <c r="IO57" s="105" t="n"/>
      <c r="IP57" s="105" t="n"/>
      <c r="IQ57" s="105" t="n"/>
      <c r="IR57" s="105" t="n"/>
      <c r="IS57" s="105" t="n"/>
      <c r="IT57" s="105" t="n"/>
      <c r="IU57" s="105" t="n"/>
      <c r="IV57" s="105" t="n"/>
      <c r="IW57" s="105" t="n"/>
    </row>
    <row customFormat="1" customHeight="1" ht="13.9" r="58" s="23" spans="1:257">
      <c r="A58" s="18" t="n">
        <v>3</v>
      </c>
      <c r="B58" s="19" t="s">
        <v>9</v>
      </c>
      <c r="C58" s="19" t="n"/>
      <c r="D58" s="20" t="s">
        <v>10</v>
      </c>
      <c r="F58" s="20" t="s">
        <v>11</v>
      </c>
      <c r="H58" s="21" t="s">
        <v>12</v>
      </c>
      <c r="J58" s="105" t="n"/>
    </row>
    <row customFormat="1" customHeight="1" ht="15" r="59" s="23" spans="1:257">
      <c r="A59" s="18" t="n">
        <v>3</v>
      </c>
      <c r="B59" s="25" t="s">
        <v>13</v>
      </c>
      <c r="C59" s="26" t="n"/>
      <c r="D59" s="27">
        <f>AktQuartKurz&amp;" "&amp;AktJahr</f>
        <v/>
      </c>
      <c r="E59" s="28">
        <f>AktQuartKurz&amp;" "&amp;(AktJahr-1)</f>
        <v/>
      </c>
      <c r="F59" s="29">
        <f>D59</f>
        <v/>
      </c>
      <c r="G59" s="28">
        <f>E59</f>
        <v/>
      </c>
      <c r="H59" s="29">
        <f>D59</f>
        <v/>
      </c>
      <c r="I59" s="28">
        <f>E59</f>
        <v/>
      </c>
      <c r="J59" s="105" t="n"/>
    </row>
    <row customHeight="1" ht="15" r="60" s="342" spans="1:257">
      <c r="A60" s="18" t="n">
        <v>3</v>
      </c>
      <c r="B60" s="86" t="s">
        <v>22</v>
      </c>
      <c r="C60" s="47">
        <f>"("&amp;Einheit_Waehrung&amp;")"</f>
        <v/>
      </c>
      <c r="D60" s="32" t="n">
        <v>0</v>
      </c>
      <c r="E60" s="33" t="n">
        <v>0</v>
      </c>
      <c r="F60" s="32" t="n">
        <v>0</v>
      </c>
      <c r="G60" s="33" t="n">
        <v>0</v>
      </c>
      <c r="H60" s="32" t="n">
        <v>0</v>
      </c>
      <c r="I60" s="33" t="n">
        <v>0</v>
      </c>
      <c r="J60" s="105" t="n"/>
      <c r="K60" s="105" t="n"/>
      <c r="L60" s="105" t="n"/>
      <c r="M60" s="105" t="n"/>
      <c r="N60" s="105" t="n"/>
      <c r="O60" s="105" t="n"/>
      <c r="P60" s="105" t="n"/>
      <c r="Q60" s="105" t="n"/>
      <c r="R60" s="105" t="n"/>
      <c r="S60" s="105" t="n"/>
      <c r="T60" s="105" t="n"/>
      <c r="U60" s="105" t="n"/>
      <c r="V60" s="105" t="n"/>
      <c r="W60" s="105" t="n"/>
      <c r="X60" s="105" t="n"/>
      <c r="Y60" s="105" t="n"/>
      <c r="Z60" s="105" t="n"/>
      <c r="AA60" s="105" t="n"/>
      <c r="AB60" s="105" t="n"/>
      <c r="AC60" s="105" t="n"/>
      <c r="AD60" s="105" t="n"/>
      <c r="AE60" s="105" t="n"/>
      <c r="AF60" s="105" t="n"/>
      <c r="AG60" s="105" t="n"/>
      <c r="AH60" s="105" t="n"/>
      <c r="AI60" s="105" t="n"/>
      <c r="AJ60" s="105" t="n"/>
      <c r="AK60" s="105" t="n"/>
      <c r="AL60" s="105" t="n"/>
      <c r="AM60" s="105" t="n"/>
      <c r="AN60" s="105" t="n"/>
      <c r="AO60" s="105" t="n"/>
      <c r="AP60" s="105" t="n"/>
      <c r="AQ60" s="105" t="n"/>
      <c r="AR60" s="105" t="n"/>
      <c r="AS60" s="105" t="n"/>
      <c r="AT60" s="105" t="n"/>
      <c r="AU60" s="105" t="n"/>
      <c r="AV60" s="105" t="n"/>
      <c r="AW60" s="105" t="n"/>
      <c r="AX60" s="105" t="n"/>
      <c r="AY60" s="105" t="n"/>
      <c r="AZ60" s="105" t="n"/>
      <c r="BA60" s="105" t="n"/>
      <c r="BB60" s="105" t="n"/>
      <c r="BC60" s="105" t="n"/>
      <c r="BD60" s="105" t="n"/>
      <c r="BE60" s="105" t="n"/>
      <c r="BF60" s="105" t="n"/>
      <c r="BG60" s="105" t="n"/>
      <c r="BH60" s="105" t="n"/>
      <c r="BI60" s="105" t="n"/>
      <c r="BJ60" s="105" t="n"/>
      <c r="BK60" s="105" t="n"/>
      <c r="BL60" s="105" t="n"/>
      <c r="BM60" s="105" t="n"/>
      <c r="BN60" s="105" t="n"/>
      <c r="BO60" s="105" t="n"/>
      <c r="BP60" s="105" t="n"/>
      <c r="BQ60" s="105" t="n"/>
      <c r="BR60" s="105" t="n"/>
      <c r="BS60" s="105" t="n"/>
      <c r="BT60" s="105" t="n"/>
      <c r="BU60" s="105" t="n"/>
      <c r="BV60" s="105" t="n"/>
      <c r="BW60" s="105" t="n"/>
      <c r="BX60" s="105" t="n"/>
      <c r="BY60" s="105" t="n"/>
      <c r="BZ60" s="105" t="n"/>
      <c r="CA60" s="105" t="n"/>
      <c r="CB60" s="105" t="n"/>
      <c r="CC60" s="105" t="n"/>
      <c r="CD60" s="105" t="n"/>
      <c r="CE60" s="105" t="n"/>
      <c r="CF60" s="105" t="n"/>
      <c r="CG60" s="105" t="n"/>
      <c r="CH60" s="105" t="n"/>
      <c r="CI60" s="105" t="n"/>
      <c r="CJ60" s="105" t="n"/>
      <c r="CK60" s="105" t="n"/>
      <c r="CL60" s="105" t="n"/>
      <c r="CM60" s="105" t="n"/>
      <c r="CN60" s="105" t="n"/>
      <c r="CO60" s="105" t="n"/>
      <c r="CP60" s="105" t="n"/>
      <c r="CQ60" s="105" t="n"/>
      <c r="CR60" s="105" t="n"/>
      <c r="CS60" s="105" t="n"/>
      <c r="CT60" s="105" t="n"/>
      <c r="CU60" s="105" t="n"/>
      <c r="CV60" s="105" t="n"/>
      <c r="CW60" s="105" t="n"/>
      <c r="CX60" s="105" t="n"/>
      <c r="CY60" s="105" t="n"/>
      <c r="CZ60" s="105" t="n"/>
      <c r="DA60" s="105" t="n"/>
      <c r="DB60" s="105" t="n"/>
      <c r="DC60" s="105" t="n"/>
      <c r="DD60" s="105" t="n"/>
      <c r="DE60" s="105" t="n"/>
      <c r="DF60" s="105" t="n"/>
      <c r="DG60" s="105" t="n"/>
      <c r="DH60" s="105" t="n"/>
      <c r="DI60" s="105" t="n"/>
      <c r="DJ60" s="105" t="n"/>
      <c r="DK60" s="105" t="n"/>
      <c r="DL60" s="105" t="n"/>
      <c r="DM60" s="105" t="n"/>
      <c r="DN60" s="105" t="n"/>
      <c r="DO60" s="105" t="n"/>
      <c r="DP60" s="105" t="n"/>
      <c r="DQ60" s="105" t="n"/>
      <c r="DR60" s="105" t="n"/>
      <c r="DS60" s="105" t="n"/>
      <c r="DT60" s="105" t="n"/>
      <c r="DU60" s="105" t="n"/>
      <c r="DV60" s="105" t="n"/>
      <c r="DW60" s="105" t="n"/>
      <c r="DX60" s="105" t="n"/>
      <c r="DY60" s="105" t="n"/>
      <c r="DZ60" s="105" t="n"/>
      <c r="EA60" s="105" t="n"/>
      <c r="EB60" s="105" t="n"/>
      <c r="EC60" s="105" t="n"/>
      <c r="ED60" s="105" t="n"/>
      <c r="EE60" s="105" t="n"/>
      <c r="EF60" s="105" t="n"/>
      <c r="EG60" s="105" t="n"/>
      <c r="EH60" s="105" t="n"/>
      <c r="EI60" s="105" t="n"/>
      <c r="EJ60" s="105" t="n"/>
      <c r="EK60" s="105" t="n"/>
      <c r="EL60" s="105" t="n"/>
      <c r="EM60" s="105" t="n"/>
      <c r="EN60" s="105" t="n"/>
      <c r="EO60" s="105" t="n"/>
      <c r="EP60" s="105" t="n"/>
      <c r="EQ60" s="105" t="n"/>
      <c r="ER60" s="105" t="n"/>
      <c r="ES60" s="105" t="n"/>
      <c r="ET60" s="105" t="n"/>
      <c r="EU60" s="105" t="n"/>
      <c r="EV60" s="105" t="n"/>
      <c r="EW60" s="105" t="n"/>
      <c r="EX60" s="105" t="n"/>
      <c r="EY60" s="105" t="n"/>
      <c r="EZ60" s="105" t="n"/>
      <c r="FA60" s="105" t="n"/>
      <c r="FB60" s="105" t="n"/>
      <c r="FC60" s="105" t="n"/>
      <c r="FD60" s="105" t="n"/>
      <c r="FE60" s="105" t="n"/>
      <c r="FF60" s="105" t="n"/>
      <c r="FG60" s="105" t="n"/>
      <c r="FH60" s="105" t="n"/>
      <c r="FI60" s="105" t="n"/>
      <c r="FJ60" s="105" t="n"/>
      <c r="FK60" s="105" t="n"/>
      <c r="FL60" s="105" t="n"/>
      <c r="FM60" s="105" t="n"/>
      <c r="FN60" s="105" t="n"/>
      <c r="FO60" s="105" t="n"/>
      <c r="FP60" s="105" t="n"/>
      <c r="FQ60" s="105" t="n"/>
      <c r="FR60" s="105" t="n"/>
      <c r="FS60" s="105" t="n"/>
      <c r="FT60" s="105" t="n"/>
      <c r="FU60" s="105" t="n"/>
      <c r="FV60" s="105" t="n"/>
      <c r="FW60" s="105" t="n"/>
      <c r="FX60" s="105" t="n"/>
      <c r="FY60" s="105" t="n"/>
      <c r="FZ60" s="105" t="n"/>
      <c r="GA60" s="105" t="n"/>
      <c r="GB60" s="105" t="n"/>
      <c r="GC60" s="105" t="n"/>
      <c r="GD60" s="105" t="n"/>
      <c r="GE60" s="105" t="n"/>
      <c r="GF60" s="105" t="n"/>
      <c r="GG60" s="105" t="n"/>
      <c r="GH60" s="105" t="n"/>
      <c r="GI60" s="105" t="n"/>
      <c r="GJ60" s="105" t="n"/>
      <c r="GK60" s="105" t="n"/>
      <c r="GL60" s="105" t="n"/>
      <c r="GM60" s="105" t="n"/>
      <c r="GN60" s="105" t="n"/>
      <c r="GO60" s="105" t="n"/>
      <c r="GP60" s="105" t="n"/>
      <c r="GQ60" s="105" t="n"/>
      <c r="GR60" s="105" t="n"/>
      <c r="GS60" s="105" t="n"/>
      <c r="GT60" s="105" t="n"/>
      <c r="GU60" s="105" t="n"/>
      <c r="GV60" s="105" t="n"/>
      <c r="GW60" s="105" t="n"/>
      <c r="GX60" s="105" t="n"/>
      <c r="GY60" s="105" t="n"/>
      <c r="GZ60" s="105" t="n"/>
      <c r="HA60" s="105" t="n"/>
      <c r="HB60" s="105" t="n"/>
      <c r="HC60" s="105" t="n"/>
      <c r="HD60" s="105" t="n"/>
      <c r="HE60" s="105" t="n"/>
      <c r="HF60" s="105" t="n"/>
      <c r="HG60" s="105" t="n"/>
      <c r="HH60" s="105" t="n"/>
      <c r="HI60" s="105" t="n"/>
      <c r="HJ60" s="105" t="n"/>
      <c r="HK60" s="105" t="n"/>
      <c r="HL60" s="105" t="n"/>
      <c r="HM60" s="105" t="n"/>
      <c r="HN60" s="105" t="n"/>
      <c r="HO60" s="105" t="n"/>
      <c r="HP60" s="105" t="n"/>
      <c r="HQ60" s="105" t="n"/>
      <c r="HR60" s="105" t="n"/>
      <c r="HS60" s="105" t="n"/>
      <c r="HT60" s="105" t="n"/>
      <c r="HU60" s="105" t="n"/>
      <c r="HV60" s="105" t="n"/>
      <c r="HW60" s="105" t="n"/>
      <c r="HX60" s="105" t="n"/>
      <c r="HY60" s="105" t="n"/>
      <c r="HZ60" s="105" t="n"/>
      <c r="IA60" s="105" t="n"/>
      <c r="IB60" s="105" t="n"/>
      <c r="IC60" s="105" t="n"/>
      <c r="ID60" s="105" t="n"/>
      <c r="IE60" s="105" t="n"/>
      <c r="IF60" s="105" t="n"/>
      <c r="IG60" s="105" t="n"/>
      <c r="IH60" s="105" t="n"/>
      <c r="II60" s="105" t="n"/>
      <c r="IJ60" s="105" t="n"/>
      <c r="IK60" s="105" t="n"/>
      <c r="IL60" s="105" t="n"/>
      <c r="IM60" s="105" t="n"/>
      <c r="IN60" s="105" t="n"/>
      <c r="IO60" s="105" t="n"/>
      <c r="IP60" s="105" t="n"/>
      <c r="IQ60" s="105" t="n"/>
      <c r="IR60" s="105" t="n"/>
      <c r="IS60" s="105" t="n"/>
      <c r="IT60" s="105" t="n"/>
      <c r="IU60" s="105" t="n"/>
      <c r="IV60" s="105" t="n"/>
      <c r="IW60" s="105" t="n"/>
    </row>
    <row customHeight="1" ht="15" r="61" s="342" spans="1:257">
      <c r="A61" s="18" t="n">
        <v>3</v>
      </c>
      <c r="B61" s="48" t="s">
        <v>15</v>
      </c>
      <c r="C61" s="59">
        <f>C60</f>
        <v/>
      </c>
      <c r="D61" s="36" t="n">
        <v>0</v>
      </c>
      <c r="E61" s="37" t="n">
        <v>0</v>
      </c>
      <c r="F61" s="36" t="n">
        <v>0</v>
      </c>
      <c r="G61" s="37" t="n">
        <v>0</v>
      </c>
      <c r="H61" s="36" t="n">
        <v>0</v>
      </c>
      <c r="I61" s="37" t="n">
        <v>0</v>
      </c>
      <c r="J61" s="105" t="n"/>
      <c r="K61" s="105" t="n"/>
      <c r="L61" s="105" t="n"/>
      <c r="M61" s="105" t="n"/>
      <c r="N61" s="105" t="n"/>
      <c r="O61" s="105" t="n"/>
      <c r="P61" s="105" t="n"/>
      <c r="Q61" s="105" t="n"/>
      <c r="R61" s="105" t="n"/>
      <c r="S61" s="105" t="n"/>
      <c r="T61" s="105" t="n"/>
      <c r="U61" s="105" t="n"/>
      <c r="V61" s="105" t="n"/>
      <c r="W61" s="105" t="n"/>
      <c r="X61" s="105" t="n"/>
      <c r="Y61" s="105" t="n"/>
      <c r="Z61" s="105" t="n"/>
      <c r="AA61" s="105" t="n"/>
      <c r="AB61" s="105" t="n"/>
      <c r="AC61" s="105" t="n"/>
      <c r="AD61" s="105" t="n"/>
      <c r="AE61" s="105" t="n"/>
      <c r="AF61" s="105" t="n"/>
      <c r="AG61" s="105" t="n"/>
      <c r="AH61" s="105" t="n"/>
      <c r="AI61" s="105" t="n"/>
      <c r="AJ61" s="105" t="n"/>
      <c r="AK61" s="105" t="n"/>
      <c r="AL61" s="105" t="n"/>
      <c r="AM61" s="105" t="n"/>
      <c r="AN61" s="105" t="n"/>
      <c r="AO61" s="105" t="n"/>
      <c r="AP61" s="105" t="n"/>
      <c r="AQ61" s="105" t="n"/>
      <c r="AR61" s="105" t="n"/>
      <c r="AS61" s="105" t="n"/>
      <c r="AT61" s="105" t="n"/>
      <c r="AU61" s="105" t="n"/>
      <c r="AV61" s="105" t="n"/>
      <c r="AW61" s="105" t="n"/>
      <c r="AX61" s="105" t="n"/>
      <c r="AY61" s="105" t="n"/>
      <c r="AZ61" s="105" t="n"/>
      <c r="BA61" s="105" t="n"/>
      <c r="BB61" s="105" t="n"/>
      <c r="BC61" s="105" t="n"/>
      <c r="BD61" s="105" t="n"/>
      <c r="BE61" s="105" t="n"/>
      <c r="BF61" s="105" t="n"/>
      <c r="BG61" s="105" t="n"/>
      <c r="BH61" s="105" t="n"/>
      <c r="BI61" s="105" t="n"/>
      <c r="BJ61" s="105" t="n"/>
      <c r="BK61" s="105" t="n"/>
      <c r="BL61" s="105" t="n"/>
      <c r="BM61" s="105" t="n"/>
      <c r="BN61" s="105" t="n"/>
      <c r="BO61" s="105" t="n"/>
      <c r="BP61" s="105" t="n"/>
      <c r="BQ61" s="105" t="n"/>
      <c r="BR61" s="105" t="n"/>
      <c r="BS61" s="105" t="n"/>
      <c r="BT61" s="105" t="n"/>
      <c r="BU61" s="105" t="n"/>
      <c r="BV61" s="105" t="n"/>
      <c r="BW61" s="105" t="n"/>
      <c r="BX61" s="105" t="n"/>
      <c r="BY61" s="105" t="n"/>
      <c r="BZ61" s="105" t="n"/>
      <c r="CA61" s="105" t="n"/>
      <c r="CB61" s="105" t="n"/>
      <c r="CC61" s="105" t="n"/>
      <c r="CD61" s="105" t="n"/>
      <c r="CE61" s="105" t="n"/>
      <c r="CF61" s="105" t="n"/>
      <c r="CG61" s="105" t="n"/>
      <c r="CH61" s="105" t="n"/>
      <c r="CI61" s="105" t="n"/>
      <c r="CJ61" s="105" t="n"/>
      <c r="CK61" s="105" t="n"/>
      <c r="CL61" s="105" t="n"/>
      <c r="CM61" s="105" t="n"/>
      <c r="CN61" s="105" t="n"/>
      <c r="CO61" s="105" t="n"/>
      <c r="CP61" s="105" t="n"/>
      <c r="CQ61" s="105" t="n"/>
      <c r="CR61" s="105" t="n"/>
      <c r="CS61" s="105" t="n"/>
      <c r="CT61" s="105" t="n"/>
      <c r="CU61" s="105" t="n"/>
      <c r="CV61" s="105" t="n"/>
      <c r="CW61" s="105" t="n"/>
      <c r="CX61" s="105" t="n"/>
      <c r="CY61" s="105" t="n"/>
      <c r="CZ61" s="105" t="n"/>
      <c r="DA61" s="105" t="n"/>
      <c r="DB61" s="105" t="n"/>
      <c r="DC61" s="105" t="n"/>
      <c r="DD61" s="105" t="n"/>
      <c r="DE61" s="105" t="n"/>
      <c r="DF61" s="105" t="n"/>
      <c r="DG61" s="105" t="n"/>
      <c r="DH61" s="105" t="n"/>
      <c r="DI61" s="105" t="n"/>
      <c r="DJ61" s="105" t="n"/>
      <c r="DK61" s="105" t="n"/>
      <c r="DL61" s="105" t="n"/>
      <c r="DM61" s="105" t="n"/>
      <c r="DN61" s="105" t="n"/>
      <c r="DO61" s="105" t="n"/>
      <c r="DP61" s="105" t="n"/>
      <c r="DQ61" s="105" t="n"/>
      <c r="DR61" s="105" t="n"/>
      <c r="DS61" s="105" t="n"/>
      <c r="DT61" s="105" t="n"/>
      <c r="DU61" s="105" t="n"/>
      <c r="DV61" s="105" t="n"/>
      <c r="DW61" s="105" t="n"/>
      <c r="DX61" s="105" t="n"/>
      <c r="DY61" s="105" t="n"/>
      <c r="DZ61" s="105" t="n"/>
      <c r="EA61" s="105" t="n"/>
      <c r="EB61" s="105" t="n"/>
      <c r="EC61" s="105" t="n"/>
      <c r="ED61" s="105" t="n"/>
      <c r="EE61" s="105" t="n"/>
      <c r="EF61" s="105" t="n"/>
      <c r="EG61" s="105" t="n"/>
      <c r="EH61" s="105" t="n"/>
      <c r="EI61" s="105" t="n"/>
      <c r="EJ61" s="105" t="n"/>
      <c r="EK61" s="105" t="n"/>
      <c r="EL61" s="105" t="n"/>
      <c r="EM61" s="105" t="n"/>
      <c r="EN61" s="105" t="n"/>
      <c r="EO61" s="105" t="n"/>
      <c r="EP61" s="105" t="n"/>
      <c r="EQ61" s="105" t="n"/>
      <c r="ER61" s="105" t="n"/>
      <c r="ES61" s="105" t="n"/>
      <c r="ET61" s="105" t="n"/>
      <c r="EU61" s="105" t="n"/>
      <c r="EV61" s="105" t="n"/>
      <c r="EW61" s="105" t="n"/>
      <c r="EX61" s="105" t="n"/>
      <c r="EY61" s="105" t="n"/>
      <c r="EZ61" s="105" t="n"/>
      <c r="FA61" s="105" t="n"/>
      <c r="FB61" s="105" t="n"/>
      <c r="FC61" s="105" t="n"/>
      <c r="FD61" s="105" t="n"/>
      <c r="FE61" s="105" t="n"/>
      <c r="FF61" s="105" t="n"/>
      <c r="FG61" s="105" t="n"/>
      <c r="FH61" s="105" t="n"/>
      <c r="FI61" s="105" t="n"/>
      <c r="FJ61" s="105" t="n"/>
      <c r="FK61" s="105" t="n"/>
      <c r="FL61" s="105" t="n"/>
      <c r="FM61" s="105" t="n"/>
      <c r="FN61" s="105" t="n"/>
      <c r="FO61" s="105" t="n"/>
      <c r="FP61" s="105" t="n"/>
      <c r="FQ61" s="105" t="n"/>
      <c r="FR61" s="105" t="n"/>
      <c r="FS61" s="105" t="n"/>
      <c r="FT61" s="105" t="n"/>
      <c r="FU61" s="105" t="n"/>
      <c r="FV61" s="105" t="n"/>
      <c r="FW61" s="105" t="n"/>
      <c r="FX61" s="105" t="n"/>
      <c r="FY61" s="105" t="n"/>
      <c r="FZ61" s="105" t="n"/>
      <c r="GA61" s="105" t="n"/>
      <c r="GB61" s="105" t="n"/>
      <c r="GC61" s="105" t="n"/>
      <c r="GD61" s="105" t="n"/>
      <c r="GE61" s="105" t="n"/>
      <c r="GF61" s="105" t="n"/>
      <c r="GG61" s="105" t="n"/>
      <c r="GH61" s="105" t="n"/>
      <c r="GI61" s="105" t="n"/>
      <c r="GJ61" s="105" t="n"/>
      <c r="GK61" s="105" t="n"/>
      <c r="GL61" s="105" t="n"/>
      <c r="GM61" s="105" t="n"/>
      <c r="GN61" s="105" t="n"/>
      <c r="GO61" s="105" t="n"/>
      <c r="GP61" s="105" t="n"/>
      <c r="GQ61" s="105" t="n"/>
      <c r="GR61" s="105" t="n"/>
      <c r="GS61" s="105" t="n"/>
      <c r="GT61" s="105" t="n"/>
      <c r="GU61" s="105" t="n"/>
      <c r="GV61" s="105" t="n"/>
      <c r="GW61" s="105" t="n"/>
      <c r="GX61" s="105" t="n"/>
      <c r="GY61" s="105" t="n"/>
      <c r="GZ61" s="105" t="n"/>
      <c r="HA61" s="105" t="n"/>
      <c r="HB61" s="105" t="n"/>
      <c r="HC61" s="105" t="n"/>
      <c r="HD61" s="105" t="n"/>
      <c r="HE61" s="105" t="n"/>
      <c r="HF61" s="105" t="n"/>
      <c r="HG61" s="105" t="n"/>
      <c r="HH61" s="105" t="n"/>
      <c r="HI61" s="105" t="n"/>
      <c r="HJ61" s="105" t="n"/>
      <c r="HK61" s="105" t="n"/>
      <c r="HL61" s="105" t="n"/>
      <c r="HM61" s="105" t="n"/>
      <c r="HN61" s="105" t="n"/>
      <c r="HO61" s="105" t="n"/>
      <c r="HP61" s="105" t="n"/>
      <c r="HQ61" s="105" t="n"/>
      <c r="HR61" s="105" t="n"/>
      <c r="HS61" s="105" t="n"/>
      <c r="HT61" s="105" t="n"/>
      <c r="HU61" s="105" t="n"/>
      <c r="HV61" s="105" t="n"/>
      <c r="HW61" s="105" t="n"/>
      <c r="HX61" s="105" t="n"/>
      <c r="HY61" s="105" t="n"/>
      <c r="HZ61" s="105" t="n"/>
      <c r="IA61" s="105" t="n"/>
      <c r="IB61" s="105" t="n"/>
      <c r="IC61" s="105" t="n"/>
      <c r="ID61" s="105" t="n"/>
      <c r="IE61" s="105" t="n"/>
      <c r="IF61" s="105" t="n"/>
      <c r="IG61" s="105" t="n"/>
      <c r="IH61" s="105" t="n"/>
      <c r="II61" s="105" t="n"/>
      <c r="IJ61" s="105" t="n"/>
      <c r="IK61" s="105" t="n"/>
      <c r="IL61" s="105" t="n"/>
      <c r="IM61" s="105" t="n"/>
      <c r="IN61" s="105" t="n"/>
      <c r="IO61" s="105" t="n"/>
      <c r="IP61" s="105" t="n"/>
      <c r="IQ61" s="105" t="n"/>
      <c r="IR61" s="105" t="n"/>
      <c r="IS61" s="105" t="n"/>
      <c r="IT61" s="105" t="n"/>
      <c r="IU61" s="105" t="n"/>
      <c r="IV61" s="105" t="n"/>
      <c r="IW61" s="105" t="n"/>
    </row>
    <row customHeight="1" ht="15" r="62" s="342" spans="1:257">
      <c r="A62" s="18" t="n">
        <v>3</v>
      </c>
      <c r="B62" s="46" t="s">
        <v>16</v>
      </c>
      <c r="C62" s="47">
        <f>C60</f>
        <v/>
      </c>
      <c r="D62" s="40" t="n">
        <v>0</v>
      </c>
      <c r="E62" s="41" t="n">
        <v>0</v>
      </c>
      <c r="F62" s="40" t="n">
        <v>0</v>
      </c>
      <c r="G62" s="41" t="n">
        <v>0</v>
      </c>
      <c r="H62" s="40" t="n">
        <v>0</v>
      </c>
      <c r="I62" s="41" t="n">
        <v>0</v>
      </c>
      <c r="J62" s="105" t="n"/>
      <c r="K62" s="105" t="n"/>
      <c r="L62" s="105" t="n"/>
      <c r="M62" s="105" t="n"/>
      <c r="N62" s="105" t="n"/>
      <c r="O62" s="105" t="n"/>
      <c r="P62" s="105" t="n"/>
      <c r="Q62" s="105" t="n"/>
      <c r="R62" s="105" t="n"/>
      <c r="S62" s="105" t="n"/>
      <c r="T62" s="105" t="n"/>
      <c r="U62" s="105" t="n"/>
      <c r="V62" s="105" t="n"/>
      <c r="W62" s="105" t="n"/>
      <c r="X62" s="105" t="n"/>
      <c r="Y62" s="105" t="n"/>
      <c r="Z62" s="105" t="n"/>
      <c r="AA62" s="105" t="n"/>
      <c r="AB62" s="105" t="n"/>
      <c r="AC62" s="105" t="n"/>
      <c r="AD62" s="105" t="n"/>
      <c r="AE62" s="105" t="n"/>
      <c r="AF62" s="105" t="n"/>
      <c r="AG62" s="105" t="n"/>
      <c r="AH62" s="105" t="n"/>
      <c r="AI62" s="105" t="n"/>
      <c r="AJ62" s="105" t="n"/>
      <c r="AK62" s="105" t="n"/>
      <c r="AL62" s="105" t="n"/>
      <c r="AM62" s="105" t="n"/>
      <c r="AN62" s="105" t="n"/>
      <c r="AO62" s="105" t="n"/>
      <c r="AP62" s="105" t="n"/>
      <c r="AQ62" s="105" t="n"/>
      <c r="AR62" s="105" t="n"/>
      <c r="AS62" s="105" t="n"/>
      <c r="AT62" s="105" t="n"/>
      <c r="AU62" s="105" t="n"/>
      <c r="AV62" s="105" t="n"/>
      <c r="AW62" s="105" t="n"/>
      <c r="AX62" s="105" t="n"/>
      <c r="AY62" s="105" t="n"/>
      <c r="AZ62" s="105" t="n"/>
      <c r="BA62" s="105" t="n"/>
      <c r="BB62" s="105" t="n"/>
      <c r="BC62" s="105" t="n"/>
      <c r="BD62" s="105" t="n"/>
      <c r="BE62" s="105" t="n"/>
      <c r="BF62" s="105" t="n"/>
      <c r="BG62" s="105" t="n"/>
      <c r="BH62" s="105" t="n"/>
      <c r="BI62" s="105" t="n"/>
      <c r="BJ62" s="105" t="n"/>
      <c r="BK62" s="105" t="n"/>
      <c r="BL62" s="105" t="n"/>
      <c r="BM62" s="105" t="n"/>
      <c r="BN62" s="105" t="n"/>
      <c r="BO62" s="105" t="n"/>
      <c r="BP62" s="105" t="n"/>
      <c r="BQ62" s="105" t="n"/>
      <c r="BR62" s="105" t="n"/>
      <c r="BS62" s="105" t="n"/>
      <c r="BT62" s="105" t="n"/>
      <c r="BU62" s="105" t="n"/>
      <c r="BV62" s="105" t="n"/>
      <c r="BW62" s="105" t="n"/>
      <c r="BX62" s="105" t="n"/>
      <c r="BY62" s="105" t="n"/>
      <c r="BZ62" s="105" t="n"/>
      <c r="CA62" s="105" t="n"/>
      <c r="CB62" s="105" t="n"/>
      <c r="CC62" s="105" t="n"/>
      <c r="CD62" s="105" t="n"/>
      <c r="CE62" s="105" t="n"/>
      <c r="CF62" s="105" t="n"/>
      <c r="CG62" s="105" t="n"/>
      <c r="CH62" s="105" t="n"/>
      <c r="CI62" s="105" t="n"/>
      <c r="CJ62" s="105" t="n"/>
      <c r="CK62" s="105" t="n"/>
      <c r="CL62" s="105" t="n"/>
      <c r="CM62" s="105" t="n"/>
      <c r="CN62" s="105" t="n"/>
      <c r="CO62" s="105" t="n"/>
      <c r="CP62" s="105" t="n"/>
      <c r="CQ62" s="105" t="n"/>
      <c r="CR62" s="105" t="n"/>
      <c r="CS62" s="105" t="n"/>
      <c r="CT62" s="105" t="n"/>
      <c r="CU62" s="105" t="n"/>
      <c r="CV62" s="105" t="n"/>
      <c r="CW62" s="105" t="n"/>
      <c r="CX62" s="105" t="n"/>
      <c r="CY62" s="105" t="n"/>
      <c r="CZ62" s="105" t="n"/>
      <c r="DA62" s="105" t="n"/>
      <c r="DB62" s="105" t="n"/>
      <c r="DC62" s="105" t="n"/>
      <c r="DD62" s="105" t="n"/>
      <c r="DE62" s="105" t="n"/>
      <c r="DF62" s="105" t="n"/>
      <c r="DG62" s="105" t="n"/>
      <c r="DH62" s="105" t="n"/>
      <c r="DI62" s="105" t="n"/>
      <c r="DJ62" s="105" t="n"/>
      <c r="DK62" s="105" t="n"/>
      <c r="DL62" s="105" t="n"/>
      <c r="DM62" s="105" t="n"/>
      <c r="DN62" s="105" t="n"/>
      <c r="DO62" s="105" t="n"/>
      <c r="DP62" s="105" t="n"/>
      <c r="DQ62" s="105" t="n"/>
      <c r="DR62" s="105" t="n"/>
      <c r="DS62" s="105" t="n"/>
      <c r="DT62" s="105" t="n"/>
      <c r="DU62" s="105" t="n"/>
      <c r="DV62" s="105" t="n"/>
      <c r="DW62" s="105" t="n"/>
      <c r="DX62" s="105" t="n"/>
      <c r="DY62" s="105" t="n"/>
      <c r="DZ62" s="105" t="n"/>
      <c r="EA62" s="105" t="n"/>
      <c r="EB62" s="105" t="n"/>
      <c r="EC62" s="105" t="n"/>
      <c r="ED62" s="105" t="n"/>
      <c r="EE62" s="105" t="n"/>
      <c r="EF62" s="105" t="n"/>
      <c r="EG62" s="105" t="n"/>
      <c r="EH62" s="105" t="n"/>
      <c r="EI62" s="105" t="n"/>
      <c r="EJ62" s="105" t="n"/>
      <c r="EK62" s="105" t="n"/>
      <c r="EL62" s="105" t="n"/>
      <c r="EM62" s="105" t="n"/>
      <c r="EN62" s="105" t="n"/>
      <c r="EO62" s="105" t="n"/>
      <c r="EP62" s="105" t="n"/>
      <c r="EQ62" s="105" t="n"/>
      <c r="ER62" s="105" t="n"/>
      <c r="ES62" s="105" t="n"/>
      <c r="ET62" s="105" t="n"/>
      <c r="EU62" s="105" t="n"/>
      <c r="EV62" s="105" t="n"/>
      <c r="EW62" s="105" t="n"/>
      <c r="EX62" s="105" t="n"/>
      <c r="EY62" s="105" t="n"/>
      <c r="EZ62" s="105" t="n"/>
      <c r="FA62" s="105" t="n"/>
      <c r="FB62" s="105" t="n"/>
      <c r="FC62" s="105" t="n"/>
      <c r="FD62" s="105" t="n"/>
      <c r="FE62" s="105" t="n"/>
      <c r="FF62" s="105" t="n"/>
      <c r="FG62" s="105" t="n"/>
      <c r="FH62" s="105" t="n"/>
      <c r="FI62" s="105" t="n"/>
      <c r="FJ62" s="105" t="n"/>
      <c r="FK62" s="105" t="n"/>
      <c r="FL62" s="105" t="n"/>
      <c r="FM62" s="105" t="n"/>
      <c r="FN62" s="105" t="n"/>
      <c r="FO62" s="105" t="n"/>
      <c r="FP62" s="105" t="n"/>
      <c r="FQ62" s="105" t="n"/>
      <c r="FR62" s="105" t="n"/>
      <c r="FS62" s="105" t="n"/>
      <c r="FT62" s="105" t="n"/>
      <c r="FU62" s="105" t="n"/>
      <c r="FV62" s="105" t="n"/>
      <c r="FW62" s="105" t="n"/>
      <c r="FX62" s="105" t="n"/>
      <c r="FY62" s="105" t="n"/>
      <c r="FZ62" s="105" t="n"/>
      <c r="GA62" s="105" t="n"/>
      <c r="GB62" s="105" t="n"/>
      <c r="GC62" s="105" t="n"/>
      <c r="GD62" s="105" t="n"/>
      <c r="GE62" s="105" t="n"/>
      <c r="GF62" s="105" t="n"/>
      <c r="GG62" s="105" t="n"/>
      <c r="GH62" s="105" t="n"/>
      <c r="GI62" s="105" t="n"/>
      <c r="GJ62" s="105" t="n"/>
      <c r="GK62" s="105" t="n"/>
      <c r="GL62" s="105" t="n"/>
      <c r="GM62" s="105" t="n"/>
      <c r="GN62" s="105" t="n"/>
      <c r="GO62" s="105" t="n"/>
      <c r="GP62" s="105" t="n"/>
      <c r="GQ62" s="105" t="n"/>
      <c r="GR62" s="105" t="n"/>
      <c r="GS62" s="105" t="n"/>
      <c r="GT62" s="105" t="n"/>
      <c r="GU62" s="105" t="n"/>
      <c r="GV62" s="105" t="n"/>
      <c r="GW62" s="105" t="n"/>
      <c r="GX62" s="105" t="n"/>
      <c r="GY62" s="105" t="n"/>
      <c r="GZ62" s="105" t="n"/>
      <c r="HA62" s="105" t="n"/>
      <c r="HB62" s="105" t="n"/>
      <c r="HC62" s="105" t="n"/>
      <c r="HD62" s="105" t="n"/>
      <c r="HE62" s="105" t="n"/>
      <c r="HF62" s="105" t="n"/>
      <c r="HG62" s="105" t="n"/>
      <c r="HH62" s="105" t="n"/>
      <c r="HI62" s="105" t="n"/>
      <c r="HJ62" s="105" t="n"/>
      <c r="HK62" s="105" t="n"/>
      <c r="HL62" s="105" t="n"/>
      <c r="HM62" s="105" t="n"/>
      <c r="HN62" s="105" t="n"/>
      <c r="HO62" s="105" t="n"/>
      <c r="HP62" s="105" t="n"/>
      <c r="HQ62" s="105" t="n"/>
      <c r="HR62" s="105" t="n"/>
      <c r="HS62" s="105" t="n"/>
      <c r="HT62" s="105" t="n"/>
      <c r="HU62" s="105" t="n"/>
      <c r="HV62" s="105" t="n"/>
      <c r="HW62" s="105" t="n"/>
      <c r="HX62" s="105" t="n"/>
      <c r="HY62" s="105" t="n"/>
      <c r="HZ62" s="105" t="n"/>
      <c r="IA62" s="105" t="n"/>
      <c r="IB62" s="105" t="n"/>
      <c r="IC62" s="105" t="n"/>
      <c r="ID62" s="105" t="n"/>
      <c r="IE62" s="105" t="n"/>
      <c r="IF62" s="105" t="n"/>
      <c r="IG62" s="105" t="n"/>
      <c r="IH62" s="105" t="n"/>
      <c r="II62" s="105" t="n"/>
      <c r="IJ62" s="105" t="n"/>
      <c r="IK62" s="105" t="n"/>
      <c r="IL62" s="105" t="n"/>
      <c r="IM62" s="105" t="n"/>
      <c r="IN62" s="105" t="n"/>
      <c r="IO62" s="105" t="n"/>
      <c r="IP62" s="105" t="n"/>
      <c r="IQ62" s="105" t="n"/>
      <c r="IR62" s="105" t="n"/>
      <c r="IS62" s="105" t="n"/>
      <c r="IT62" s="105" t="n"/>
      <c r="IU62" s="105" t="n"/>
      <c r="IV62" s="105" t="n"/>
      <c r="IW62" s="105" t="n"/>
    </row>
    <row customHeight="1" ht="15" r="63" s="342" spans="1:257">
      <c r="A63" s="18" t="n">
        <v>3</v>
      </c>
      <c r="B63" s="48" t="s">
        <v>15</v>
      </c>
      <c r="C63" s="60">
        <f>C60</f>
        <v/>
      </c>
      <c r="D63" s="44" t="n">
        <v>0</v>
      </c>
      <c r="E63" s="45" t="n">
        <v>0</v>
      </c>
      <c r="F63" s="44" t="n">
        <v>0</v>
      </c>
      <c r="G63" s="45" t="n">
        <v>0</v>
      </c>
      <c r="H63" s="44" t="n">
        <v>0</v>
      </c>
      <c r="I63" s="45" t="n">
        <v>0</v>
      </c>
      <c r="J63" s="105" t="n"/>
      <c r="K63" s="105" t="n"/>
      <c r="L63" s="105" t="n"/>
      <c r="M63" s="105" t="n"/>
      <c r="N63" s="105" t="n"/>
      <c r="O63" s="105" t="n"/>
      <c r="P63" s="105" t="n"/>
      <c r="Q63" s="105" t="n"/>
      <c r="R63" s="105" t="n"/>
      <c r="S63" s="105" t="n"/>
      <c r="T63" s="105" t="n"/>
      <c r="U63" s="105" t="n"/>
      <c r="V63" s="105" t="n"/>
      <c r="W63" s="105" t="n"/>
      <c r="X63" s="105" t="n"/>
      <c r="Y63" s="105" t="n"/>
      <c r="Z63" s="105" t="n"/>
      <c r="AA63" s="105" t="n"/>
      <c r="AB63" s="105" t="n"/>
      <c r="AC63" s="105" t="n"/>
      <c r="AD63" s="105" t="n"/>
      <c r="AE63" s="105" t="n"/>
      <c r="AF63" s="105" t="n"/>
      <c r="AG63" s="105" t="n"/>
      <c r="AH63" s="105" t="n"/>
      <c r="AI63" s="105" t="n"/>
      <c r="AJ63" s="105" t="n"/>
      <c r="AK63" s="105" t="n"/>
      <c r="AL63" s="105" t="n"/>
      <c r="AM63" s="105" t="n"/>
      <c r="AN63" s="105" t="n"/>
      <c r="AO63" s="105" t="n"/>
      <c r="AP63" s="105" t="n"/>
      <c r="AQ63" s="105" t="n"/>
      <c r="AR63" s="105" t="n"/>
      <c r="AS63" s="105" t="n"/>
      <c r="AT63" s="105" t="n"/>
      <c r="AU63" s="105" t="n"/>
      <c r="AV63" s="105" t="n"/>
      <c r="AW63" s="105" t="n"/>
      <c r="AX63" s="105" t="n"/>
      <c r="AY63" s="105" t="n"/>
      <c r="AZ63" s="105" t="n"/>
      <c r="BA63" s="105" t="n"/>
      <c r="BB63" s="105" t="n"/>
      <c r="BC63" s="105" t="n"/>
      <c r="BD63" s="105" t="n"/>
      <c r="BE63" s="105" t="n"/>
      <c r="BF63" s="105" t="n"/>
      <c r="BG63" s="105" t="n"/>
      <c r="BH63" s="105" t="n"/>
      <c r="BI63" s="105" t="n"/>
      <c r="BJ63" s="105" t="n"/>
      <c r="BK63" s="105" t="n"/>
      <c r="BL63" s="105" t="n"/>
      <c r="BM63" s="105" t="n"/>
      <c r="BN63" s="105" t="n"/>
      <c r="BO63" s="105" t="n"/>
      <c r="BP63" s="105" t="n"/>
      <c r="BQ63" s="105" t="n"/>
      <c r="BR63" s="105" t="n"/>
      <c r="BS63" s="105" t="n"/>
      <c r="BT63" s="105" t="n"/>
      <c r="BU63" s="105" t="n"/>
      <c r="BV63" s="105" t="n"/>
      <c r="BW63" s="105" t="n"/>
      <c r="BX63" s="105" t="n"/>
      <c r="BY63" s="105" t="n"/>
      <c r="BZ63" s="105" t="n"/>
      <c r="CA63" s="105" t="n"/>
      <c r="CB63" s="105" t="n"/>
      <c r="CC63" s="105" t="n"/>
      <c r="CD63" s="105" t="n"/>
      <c r="CE63" s="105" t="n"/>
      <c r="CF63" s="105" t="n"/>
      <c r="CG63" s="105" t="n"/>
      <c r="CH63" s="105" t="n"/>
      <c r="CI63" s="105" t="n"/>
      <c r="CJ63" s="105" t="n"/>
      <c r="CK63" s="105" t="n"/>
      <c r="CL63" s="105" t="n"/>
      <c r="CM63" s="105" t="n"/>
      <c r="CN63" s="105" t="n"/>
      <c r="CO63" s="105" t="n"/>
      <c r="CP63" s="105" t="n"/>
      <c r="CQ63" s="105" t="n"/>
      <c r="CR63" s="105" t="n"/>
      <c r="CS63" s="105" t="n"/>
      <c r="CT63" s="105" t="n"/>
      <c r="CU63" s="105" t="n"/>
      <c r="CV63" s="105" t="n"/>
      <c r="CW63" s="105" t="n"/>
      <c r="CX63" s="105" t="n"/>
      <c r="CY63" s="105" t="n"/>
      <c r="CZ63" s="105" t="n"/>
      <c r="DA63" s="105" t="n"/>
      <c r="DB63" s="105" t="n"/>
      <c r="DC63" s="105" t="n"/>
      <c r="DD63" s="105" t="n"/>
      <c r="DE63" s="105" t="n"/>
      <c r="DF63" s="105" t="n"/>
      <c r="DG63" s="105" t="n"/>
      <c r="DH63" s="105" t="n"/>
      <c r="DI63" s="105" t="n"/>
      <c r="DJ63" s="105" t="n"/>
      <c r="DK63" s="105" t="n"/>
      <c r="DL63" s="105" t="n"/>
      <c r="DM63" s="105" t="n"/>
      <c r="DN63" s="105" t="n"/>
      <c r="DO63" s="105" t="n"/>
      <c r="DP63" s="105" t="n"/>
      <c r="DQ63" s="105" t="n"/>
      <c r="DR63" s="105" t="n"/>
      <c r="DS63" s="105" t="n"/>
      <c r="DT63" s="105" t="n"/>
      <c r="DU63" s="105" t="n"/>
      <c r="DV63" s="105" t="n"/>
      <c r="DW63" s="105" t="n"/>
      <c r="DX63" s="105" t="n"/>
      <c r="DY63" s="105" t="n"/>
      <c r="DZ63" s="105" t="n"/>
      <c r="EA63" s="105" t="n"/>
      <c r="EB63" s="105" t="n"/>
      <c r="EC63" s="105" t="n"/>
      <c r="ED63" s="105" t="n"/>
      <c r="EE63" s="105" t="n"/>
      <c r="EF63" s="105" t="n"/>
      <c r="EG63" s="105" t="n"/>
      <c r="EH63" s="105" t="n"/>
      <c r="EI63" s="105" t="n"/>
      <c r="EJ63" s="105" t="n"/>
      <c r="EK63" s="105" t="n"/>
      <c r="EL63" s="105" t="n"/>
      <c r="EM63" s="105" t="n"/>
      <c r="EN63" s="105" t="n"/>
      <c r="EO63" s="105" t="n"/>
      <c r="EP63" s="105" t="n"/>
      <c r="EQ63" s="105" t="n"/>
      <c r="ER63" s="105" t="n"/>
      <c r="ES63" s="105" t="n"/>
      <c r="ET63" s="105" t="n"/>
      <c r="EU63" s="105" t="n"/>
      <c r="EV63" s="105" t="n"/>
      <c r="EW63" s="105" t="n"/>
      <c r="EX63" s="105" t="n"/>
      <c r="EY63" s="105" t="n"/>
      <c r="EZ63" s="105" t="n"/>
      <c r="FA63" s="105" t="n"/>
      <c r="FB63" s="105" t="n"/>
      <c r="FC63" s="105" t="n"/>
      <c r="FD63" s="105" t="n"/>
      <c r="FE63" s="105" t="n"/>
      <c r="FF63" s="105" t="n"/>
      <c r="FG63" s="105" t="n"/>
      <c r="FH63" s="105" t="n"/>
      <c r="FI63" s="105" t="n"/>
      <c r="FJ63" s="105" t="n"/>
      <c r="FK63" s="105" t="n"/>
      <c r="FL63" s="105" t="n"/>
      <c r="FM63" s="105" t="n"/>
      <c r="FN63" s="105" t="n"/>
      <c r="FO63" s="105" t="n"/>
      <c r="FP63" s="105" t="n"/>
      <c r="FQ63" s="105" t="n"/>
      <c r="FR63" s="105" t="n"/>
      <c r="FS63" s="105" t="n"/>
      <c r="FT63" s="105" t="n"/>
      <c r="FU63" s="105" t="n"/>
      <c r="FV63" s="105" t="n"/>
      <c r="FW63" s="105" t="n"/>
      <c r="FX63" s="105" t="n"/>
      <c r="FY63" s="105" t="n"/>
      <c r="FZ63" s="105" t="n"/>
      <c r="GA63" s="105" t="n"/>
      <c r="GB63" s="105" t="n"/>
      <c r="GC63" s="105" t="n"/>
      <c r="GD63" s="105" t="n"/>
      <c r="GE63" s="105" t="n"/>
      <c r="GF63" s="105" t="n"/>
      <c r="GG63" s="105" t="n"/>
      <c r="GH63" s="105" t="n"/>
      <c r="GI63" s="105" t="n"/>
      <c r="GJ63" s="105" t="n"/>
      <c r="GK63" s="105" t="n"/>
      <c r="GL63" s="105" t="n"/>
      <c r="GM63" s="105" t="n"/>
      <c r="GN63" s="105" t="n"/>
      <c r="GO63" s="105" t="n"/>
      <c r="GP63" s="105" t="n"/>
      <c r="GQ63" s="105" t="n"/>
      <c r="GR63" s="105" t="n"/>
      <c r="GS63" s="105" t="n"/>
      <c r="GT63" s="105" t="n"/>
      <c r="GU63" s="105" t="n"/>
      <c r="GV63" s="105" t="n"/>
      <c r="GW63" s="105" t="n"/>
      <c r="GX63" s="105" t="n"/>
      <c r="GY63" s="105" t="n"/>
      <c r="GZ63" s="105" t="n"/>
      <c r="HA63" s="105" t="n"/>
      <c r="HB63" s="105" t="n"/>
      <c r="HC63" s="105" t="n"/>
      <c r="HD63" s="105" t="n"/>
      <c r="HE63" s="105" t="n"/>
      <c r="HF63" s="105" t="n"/>
      <c r="HG63" s="105" t="n"/>
      <c r="HH63" s="105" t="n"/>
      <c r="HI63" s="105" t="n"/>
      <c r="HJ63" s="105" t="n"/>
      <c r="HK63" s="105" t="n"/>
      <c r="HL63" s="105" t="n"/>
      <c r="HM63" s="105" t="n"/>
      <c r="HN63" s="105" t="n"/>
      <c r="HO63" s="105" t="n"/>
      <c r="HP63" s="105" t="n"/>
      <c r="HQ63" s="105" t="n"/>
      <c r="HR63" s="105" t="n"/>
      <c r="HS63" s="105" t="n"/>
      <c r="HT63" s="105" t="n"/>
      <c r="HU63" s="105" t="n"/>
      <c r="HV63" s="105" t="n"/>
      <c r="HW63" s="105" t="n"/>
      <c r="HX63" s="105" t="n"/>
      <c r="HY63" s="105" t="n"/>
      <c r="HZ63" s="105" t="n"/>
      <c r="IA63" s="105" t="n"/>
      <c r="IB63" s="105" t="n"/>
      <c r="IC63" s="105" t="n"/>
      <c r="ID63" s="105" t="n"/>
      <c r="IE63" s="105" t="n"/>
      <c r="IF63" s="105" t="n"/>
      <c r="IG63" s="105" t="n"/>
      <c r="IH63" s="105" t="n"/>
      <c r="II63" s="105" t="n"/>
      <c r="IJ63" s="105" t="n"/>
      <c r="IK63" s="105" t="n"/>
      <c r="IL63" s="105" t="n"/>
      <c r="IM63" s="105" t="n"/>
      <c r="IN63" s="105" t="n"/>
      <c r="IO63" s="105" t="n"/>
      <c r="IP63" s="105" t="n"/>
      <c r="IQ63" s="105" t="n"/>
      <c r="IR63" s="105" t="n"/>
      <c r="IS63" s="105" t="n"/>
      <c r="IT63" s="105" t="n"/>
      <c r="IU63" s="105" t="n"/>
      <c r="IV63" s="105" t="n"/>
      <c r="IW63" s="105" t="n"/>
    </row>
    <row customHeight="1" ht="15" r="64" s="342" spans="1:257">
      <c r="A64" s="18" t="n">
        <v>3</v>
      </c>
      <c r="B64" s="46" t="s">
        <v>17</v>
      </c>
      <c r="C64" s="47">
        <f>C60</f>
        <v/>
      </c>
      <c r="D64" s="32">
        <f>D62-D60</f>
        <v/>
      </c>
      <c r="E64" s="33">
        <f>E62-E60</f>
        <v/>
      </c>
      <c r="F64" s="32">
        <f>F62-F60</f>
        <v/>
      </c>
      <c r="G64" s="33">
        <f>G62-G60</f>
        <v/>
      </c>
      <c r="H64" s="32">
        <f>H62-H60</f>
        <v/>
      </c>
      <c r="I64" s="33">
        <f>I62-I60</f>
        <v/>
      </c>
      <c r="J64" s="105" t="n"/>
      <c r="K64" s="105" t="n"/>
      <c r="L64" s="105" t="n"/>
      <c r="M64" s="105" t="n"/>
      <c r="N64" s="105" t="n"/>
      <c r="O64" s="105" t="n"/>
      <c r="P64" s="105" t="n"/>
      <c r="Q64" s="105" t="n"/>
      <c r="R64" s="105" t="n"/>
      <c r="S64" s="105" t="n"/>
      <c r="T64" s="105" t="n"/>
      <c r="U64" s="105" t="n"/>
      <c r="V64" s="105" t="n"/>
      <c r="W64" s="105" t="n"/>
      <c r="X64" s="105" t="n"/>
      <c r="Y64" s="105" t="n"/>
      <c r="Z64" s="105" t="n"/>
      <c r="AA64" s="105" t="n"/>
      <c r="AB64" s="105" t="n"/>
      <c r="AC64" s="105" t="n"/>
      <c r="AD64" s="105" t="n"/>
      <c r="AE64" s="105" t="n"/>
      <c r="AF64" s="105" t="n"/>
      <c r="AG64" s="105" t="n"/>
      <c r="AH64" s="105" t="n"/>
      <c r="AI64" s="105" t="n"/>
      <c r="AJ64" s="105" t="n"/>
      <c r="AK64" s="105" t="n"/>
      <c r="AL64" s="105" t="n"/>
      <c r="AM64" s="105" t="n"/>
      <c r="AN64" s="105" t="n"/>
      <c r="AO64" s="105" t="n"/>
      <c r="AP64" s="105" t="n"/>
      <c r="AQ64" s="105" t="n"/>
      <c r="AR64" s="105" t="n"/>
      <c r="AS64" s="105" t="n"/>
      <c r="AT64" s="105" t="n"/>
      <c r="AU64" s="105" t="n"/>
      <c r="AV64" s="105" t="n"/>
      <c r="AW64" s="105" t="n"/>
      <c r="AX64" s="105" t="n"/>
      <c r="AY64" s="105" t="n"/>
      <c r="AZ64" s="105" t="n"/>
      <c r="BA64" s="105" t="n"/>
      <c r="BB64" s="105" t="n"/>
      <c r="BC64" s="105" t="n"/>
      <c r="BD64" s="105" t="n"/>
      <c r="BE64" s="105" t="n"/>
      <c r="BF64" s="105" t="n"/>
      <c r="BG64" s="105" t="n"/>
      <c r="BH64" s="105" t="n"/>
      <c r="BI64" s="105" t="n"/>
      <c r="BJ64" s="105" t="n"/>
      <c r="BK64" s="105" t="n"/>
      <c r="BL64" s="105" t="n"/>
      <c r="BM64" s="105" t="n"/>
      <c r="BN64" s="105" t="n"/>
      <c r="BO64" s="105" t="n"/>
      <c r="BP64" s="105" t="n"/>
      <c r="BQ64" s="105" t="n"/>
      <c r="BR64" s="105" t="n"/>
      <c r="BS64" s="105" t="n"/>
      <c r="BT64" s="105" t="n"/>
      <c r="BU64" s="105" t="n"/>
      <c r="BV64" s="105" t="n"/>
      <c r="BW64" s="105" t="n"/>
      <c r="BX64" s="105" t="n"/>
      <c r="BY64" s="105" t="n"/>
      <c r="BZ64" s="105" t="n"/>
      <c r="CA64" s="105" t="n"/>
      <c r="CB64" s="105" t="n"/>
      <c r="CC64" s="105" t="n"/>
      <c r="CD64" s="105" t="n"/>
      <c r="CE64" s="105" t="n"/>
      <c r="CF64" s="105" t="n"/>
      <c r="CG64" s="105" t="n"/>
      <c r="CH64" s="105" t="n"/>
      <c r="CI64" s="105" t="n"/>
      <c r="CJ64" s="105" t="n"/>
      <c r="CK64" s="105" t="n"/>
      <c r="CL64" s="105" t="n"/>
      <c r="CM64" s="105" t="n"/>
      <c r="CN64" s="105" t="n"/>
      <c r="CO64" s="105" t="n"/>
      <c r="CP64" s="105" t="n"/>
      <c r="CQ64" s="105" t="n"/>
      <c r="CR64" s="105" t="n"/>
      <c r="CS64" s="105" t="n"/>
      <c r="CT64" s="105" t="n"/>
      <c r="CU64" s="105" t="n"/>
      <c r="CV64" s="105" t="n"/>
      <c r="CW64" s="105" t="n"/>
      <c r="CX64" s="105" t="n"/>
      <c r="CY64" s="105" t="n"/>
      <c r="CZ64" s="105" t="n"/>
      <c r="DA64" s="105" t="n"/>
      <c r="DB64" s="105" t="n"/>
      <c r="DC64" s="105" t="n"/>
      <c r="DD64" s="105" t="n"/>
      <c r="DE64" s="105" t="n"/>
      <c r="DF64" s="105" t="n"/>
      <c r="DG64" s="105" t="n"/>
      <c r="DH64" s="105" t="n"/>
      <c r="DI64" s="105" t="n"/>
      <c r="DJ64" s="105" t="n"/>
      <c r="DK64" s="105" t="n"/>
      <c r="DL64" s="105" t="n"/>
      <c r="DM64" s="105" t="n"/>
      <c r="DN64" s="105" t="n"/>
      <c r="DO64" s="105" t="n"/>
      <c r="DP64" s="105" t="n"/>
      <c r="DQ64" s="105" t="n"/>
      <c r="DR64" s="105" t="n"/>
      <c r="DS64" s="105" t="n"/>
      <c r="DT64" s="105" t="n"/>
      <c r="DU64" s="105" t="n"/>
      <c r="DV64" s="105" t="n"/>
      <c r="DW64" s="105" t="n"/>
      <c r="DX64" s="105" t="n"/>
      <c r="DY64" s="105" t="n"/>
      <c r="DZ64" s="105" t="n"/>
      <c r="EA64" s="105" t="n"/>
      <c r="EB64" s="105" t="n"/>
      <c r="EC64" s="105" t="n"/>
      <c r="ED64" s="105" t="n"/>
      <c r="EE64" s="105" t="n"/>
      <c r="EF64" s="105" t="n"/>
      <c r="EG64" s="105" t="n"/>
      <c r="EH64" s="105" t="n"/>
      <c r="EI64" s="105" t="n"/>
      <c r="EJ64" s="105" t="n"/>
      <c r="EK64" s="105" t="n"/>
      <c r="EL64" s="105" t="n"/>
      <c r="EM64" s="105" t="n"/>
      <c r="EN64" s="105" t="n"/>
      <c r="EO64" s="105" t="n"/>
      <c r="EP64" s="105" t="n"/>
      <c r="EQ64" s="105" t="n"/>
      <c r="ER64" s="105" t="n"/>
      <c r="ES64" s="105" t="n"/>
      <c r="ET64" s="105" t="n"/>
      <c r="EU64" s="105" t="n"/>
      <c r="EV64" s="105" t="n"/>
      <c r="EW64" s="105" t="n"/>
      <c r="EX64" s="105" t="n"/>
      <c r="EY64" s="105" t="n"/>
      <c r="EZ64" s="105" t="n"/>
      <c r="FA64" s="105" t="n"/>
      <c r="FB64" s="105" t="n"/>
      <c r="FC64" s="105" t="n"/>
      <c r="FD64" s="105" t="n"/>
      <c r="FE64" s="105" t="n"/>
      <c r="FF64" s="105" t="n"/>
      <c r="FG64" s="105" t="n"/>
      <c r="FH64" s="105" t="n"/>
      <c r="FI64" s="105" t="n"/>
      <c r="FJ64" s="105" t="n"/>
      <c r="FK64" s="105" t="n"/>
      <c r="FL64" s="105" t="n"/>
      <c r="FM64" s="105" t="n"/>
      <c r="FN64" s="105" t="n"/>
      <c r="FO64" s="105" t="n"/>
      <c r="FP64" s="105" t="n"/>
      <c r="FQ64" s="105" t="n"/>
      <c r="FR64" s="105" t="n"/>
      <c r="FS64" s="105" t="n"/>
      <c r="FT64" s="105" t="n"/>
      <c r="FU64" s="105" t="n"/>
      <c r="FV64" s="105" t="n"/>
      <c r="FW64" s="105" t="n"/>
      <c r="FX64" s="105" t="n"/>
      <c r="FY64" s="105" t="n"/>
      <c r="FZ64" s="105" t="n"/>
      <c r="GA64" s="105" t="n"/>
      <c r="GB64" s="105" t="n"/>
      <c r="GC64" s="105" t="n"/>
      <c r="GD64" s="105" t="n"/>
      <c r="GE64" s="105" t="n"/>
      <c r="GF64" s="105" t="n"/>
      <c r="GG64" s="105" t="n"/>
      <c r="GH64" s="105" t="n"/>
      <c r="GI64" s="105" t="n"/>
      <c r="GJ64" s="105" t="n"/>
      <c r="GK64" s="105" t="n"/>
      <c r="GL64" s="105" t="n"/>
      <c r="GM64" s="105" t="n"/>
      <c r="GN64" s="105" t="n"/>
      <c r="GO64" s="105" t="n"/>
      <c r="GP64" s="105" t="n"/>
      <c r="GQ64" s="105" t="n"/>
      <c r="GR64" s="105" t="n"/>
      <c r="GS64" s="105" t="n"/>
      <c r="GT64" s="105" t="n"/>
      <c r="GU64" s="105" t="n"/>
      <c r="GV64" s="105" t="n"/>
      <c r="GW64" s="105" t="n"/>
      <c r="GX64" s="105" t="n"/>
      <c r="GY64" s="105" t="n"/>
      <c r="GZ64" s="105" t="n"/>
      <c r="HA64" s="105" t="n"/>
      <c r="HB64" s="105" t="n"/>
      <c r="HC64" s="105" t="n"/>
      <c r="HD64" s="105" t="n"/>
      <c r="HE64" s="105" t="n"/>
      <c r="HF64" s="105" t="n"/>
      <c r="HG64" s="105" t="n"/>
      <c r="HH64" s="105" t="n"/>
      <c r="HI64" s="105" t="n"/>
      <c r="HJ64" s="105" t="n"/>
      <c r="HK64" s="105" t="n"/>
      <c r="HL64" s="105" t="n"/>
      <c r="HM64" s="105" t="n"/>
      <c r="HN64" s="105" t="n"/>
      <c r="HO64" s="105" t="n"/>
      <c r="HP64" s="105" t="n"/>
      <c r="HQ64" s="105" t="n"/>
      <c r="HR64" s="105" t="n"/>
      <c r="HS64" s="105" t="n"/>
      <c r="HT64" s="105" t="n"/>
      <c r="HU64" s="105" t="n"/>
      <c r="HV64" s="105" t="n"/>
      <c r="HW64" s="105" t="n"/>
      <c r="HX64" s="105" t="n"/>
      <c r="HY64" s="105" t="n"/>
      <c r="HZ64" s="105" t="n"/>
      <c r="IA64" s="105" t="n"/>
      <c r="IB64" s="105" t="n"/>
      <c r="IC64" s="105" t="n"/>
      <c r="ID64" s="105" t="n"/>
      <c r="IE64" s="105" t="n"/>
      <c r="IF64" s="105" t="n"/>
      <c r="IG64" s="105" t="n"/>
      <c r="IH64" s="105" t="n"/>
      <c r="II64" s="105" t="n"/>
      <c r="IJ64" s="105" t="n"/>
      <c r="IK64" s="105" t="n"/>
      <c r="IL64" s="105" t="n"/>
      <c r="IM64" s="105" t="n"/>
      <c r="IN64" s="105" t="n"/>
      <c r="IO64" s="105" t="n"/>
      <c r="IP64" s="105" t="n"/>
      <c r="IQ64" s="105" t="n"/>
      <c r="IR64" s="105" t="n"/>
      <c r="IS64" s="105" t="n"/>
      <c r="IT64" s="105" t="n"/>
      <c r="IU64" s="105" t="n"/>
      <c r="IV64" s="105" t="n"/>
      <c r="IW64" s="105" t="n"/>
    </row>
    <row customHeight="1" ht="15" r="65" s="342" spans="1:257">
      <c r="A65" s="18" t="n">
        <v>3</v>
      </c>
      <c r="B65" s="48" t="s">
        <v>18</v>
      </c>
      <c r="D65" s="44">
        <f>IF(D60=0,0,100*D64/D60)</f>
        <v/>
      </c>
      <c r="E65" s="45">
        <f>IF(E60=0,0,100*E64/E60)</f>
        <v/>
      </c>
      <c r="F65" s="44">
        <f>IF(F60=0,0,100*F64/F60)</f>
        <v/>
      </c>
      <c r="G65" s="45">
        <f>IF(G60=0,0,100*G64/G60)</f>
        <v/>
      </c>
      <c r="H65" s="44">
        <f>IF(H60=0,0,100*H64/H60)</f>
        <v/>
      </c>
      <c r="I65" s="45">
        <f>IF(I60=0,0,100*I64/I60)</f>
        <v/>
      </c>
      <c r="J65" s="105" t="n"/>
      <c r="K65" s="105" t="n"/>
      <c r="L65" s="105" t="n"/>
      <c r="M65" s="105" t="n"/>
      <c r="N65" s="105" t="n"/>
      <c r="O65" s="105" t="n"/>
      <c r="P65" s="105" t="n"/>
      <c r="Q65" s="105" t="n"/>
      <c r="R65" s="105" t="n"/>
      <c r="S65" s="105" t="n"/>
      <c r="T65" s="105" t="n"/>
      <c r="U65" s="105" t="n"/>
      <c r="V65" s="105" t="n"/>
      <c r="W65" s="105" t="n"/>
      <c r="X65" s="105" t="n"/>
      <c r="Y65" s="105" t="n"/>
      <c r="Z65" s="105" t="n"/>
      <c r="AA65" s="105" t="n"/>
      <c r="AB65" s="105" t="n"/>
      <c r="AC65" s="105" t="n"/>
      <c r="AD65" s="105" t="n"/>
      <c r="AE65" s="105" t="n"/>
      <c r="AF65" s="105" t="n"/>
      <c r="AG65" s="105" t="n"/>
      <c r="AH65" s="105" t="n"/>
      <c r="AI65" s="105" t="n"/>
      <c r="AJ65" s="105" t="n"/>
      <c r="AK65" s="105" t="n"/>
      <c r="AL65" s="105" t="n"/>
      <c r="AM65" s="105" t="n"/>
      <c r="AN65" s="105" t="n"/>
      <c r="AO65" s="105" t="n"/>
      <c r="AP65" s="105" t="n"/>
      <c r="AQ65" s="105" t="n"/>
      <c r="AR65" s="105" t="n"/>
      <c r="AS65" s="105" t="n"/>
      <c r="AT65" s="105" t="n"/>
      <c r="AU65" s="105" t="n"/>
      <c r="AV65" s="105" t="n"/>
      <c r="AW65" s="105" t="n"/>
      <c r="AX65" s="105" t="n"/>
      <c r="AY65" s="105" t="n"/>
      <c r="AZ65" s="105" t="n"/>
      <c r="BA65" s="105" t="n"/>
      <c r="BB65" s="105" t="n"/>
      <c r="BC65" s="105" t="n"/>
      <c r="BD65" s="105" t="n"/>
      <c r="BE65" s="105" t="n"/>
      <c r="BF65" s="105" t="n"/>
      <c r="BG65" s="105" t="n"/>
      <c r="BH65" s="105" t="n"/>
      <c r="BI65" s="105" t="n"/>
      <c r="BJ65" s="105" t="n"/>
      <c r="BK65" s="105" t="n"/>
      <c r="BL65" s="105" t="n"/>
      <c r="BM65" s="105" t="n"/>
      <c r="BN65" s="105" t="n"/>
      <c r="BO65" s="105" t="n"/>
      <c r="BP65" s="105" t="n"/>
      <c r="BQ65" s="105" t="n"/>
      <c r="BR65" s="105" t="n"/>
      <c r="BS65" s="105" t="n"/>
      <c r="BT65" s="105" t="n"/>
      <c r="BU65" s="105" t="n"/>
      <c r="BV65" s="105" t="n"/>
      <c r="BW65" s="105" t="n"/>
      <c r="BX65" s="105" t="n"/>
      <c r="BY65" s="105" t="n"/>
      <c r="BZ65" s="105" t="n"/>
      <c r="CA65" s="105" t="n"/>
      <c r="CB65" s="105" t="n"/>
      <c r="CC65" s="105" t="n"/>
      <c r="CD65" s="105" t="n"/>
      <c r="CE65" s="105" t="n"/>
      <c r="CF65" s="105" t="n"/>
      <c r="CG65" s="105" t="n"/>
      <c r="CH65" s="105" t="n"/>
      <c r="CI65" s="105" t="n"/>
      <c r="CJ65" s="105" t="n"/>
      <c r="CK65" s="105" t="n"/>
      <c r="CL65" s="105" t="n"/>
      <c r="CM65" s="105" t="n"/>
      <c r="CN65" s="105" t="n"/>
      <c r="CO65" s="105" t="n"/>
      <c r="CP65" s="105" t="n"/>
      <c r="CQ65" s="105" t="n"/>
      <c r="CR65" s="105" t="n"/>
      <c r="CS65" s="105" t="n"/>
      <c r="CT65" s="105" t="n"/>
      <c r="CU65" s="105" t="n"/>
      <c r="CV65" s="105" t="n"/>
      <c r="CW65" s="105" t="n"/>
      <c r="CX65" s="105" t="n"/>
      <c r="CY65" s="105" t="n"/>
      <c r="CZ65" s="105" t="n"/>
      <c r="DA65" s="105" t="n"/>
      <c r="DB65" s="105" t="n"/>
      <c r="DC65" s="105" t="n"/>
      <c r="DD65" s="105" t="n"/>
      <c r="DE65" s="105" t="n"/>
      <c r="DF65" s="105" t="n"/>
      <c r="DG65" s="105" t="n"/>
      <c r="DH65" s="105" t="n"/>
      <c r="DI65" s="105" t="n"/>
      <c r="DJ65" s="105" t="n"/>
      <c r="DK65" s="105" t="n"/>
      <c r="DL65" s="105" t="n"/>
      <c r="DM65" s="105" t="n"/>
      <c r="DN65" s="105" t="n"/>
      <c r="DO65" s="105" t="n"/>
      <c r="DP65" s="105" t="n"/>
      <c r="DQ65" s="105" t="n"/>
      <c r="DR65" s="105" t="n"/>
      <c r="DS65" s="105" t="n"/>
      <c r="DT65" s="105" t="n"/>
      <c r="DU65" s="105" t="n"/>
      <c r="DV65" s="105" t="n"/>
      <c r="DW65" s="105" t="n"/>
      <c r="DX65" s="105" t="n"/>
      <c r="DY65" s="105" t="n"/>
      <c r="DZ65" s="105" t="n"/>
      <c r="EA65" s="105" t="n"/>
      <c r="EB65" s="105" t="n"/>
      <c r="EC65" s="105" t="n"/>
      <c r="ED65" s="105" t="n"/>
      <c r="EE65" s="105" t="n"/>
      <c r="EF65" s="105" t="n"/>
      <c r="EG65" s="105" t="n"/>
      <c r="EH65" s="105" t="n"/>
      <c r="EI65" s="105" t="n"/>
      <c r="EJ65" s="105" t="n"/>
      <c r="EK65" s="105" t="n"/>
      <c r="EL65" s="105" t="n"/>
      <c r="EM65" s="105" t="n"/>
      <c r="EN65" s="105" t="n"/>
      <c r="EO65" s="105" t="n"/>
      <c r="EP65" s="105" t="n"/>
      <c r="EQ65" s="105" t="n"/>
      <c r="ER65" s="105" t="n"/>
      <c r="ES65" s="105" t="n"/>
      <c r="ET65" s="105" t="n"/>
      <c r="EU65" s="105" t="n"/>
      <c r="EV65" s="105" t="n"/>
      <c r="EW65" s="105" t="n"/>
      <c r="EX65" s="105" t="n"/>
      <c r="EY65" s="105" t="n"/>
      <c r="EZ65" s="105" t="n"/>
      <c r="FA65" s="105" t="n"/>
      <c r="FB65" s="105" t="n"/>
      <c r="FC65" s="105" t="n"/>
      <c r="FD65" s="105" t="n"/>
      <c r="FE65" s="105" t="n"/>
      <c r="FF65" s="105" t="n"/>
      <c r="FG65" s="105" t="n"/>
      <c r="FH65" s="105" t="n"/>
      <c r="FI65" s="105" t="n"/>
      <c r="FJ65" s="105" t="n"/>
      <c r="FK65" s="105" t="n"/>
      <c r="FL65" s="105" t="n"/>
      <c r="FM65" s="105" t="n"/>
      <c r="FN65" s="105" t="n"/>
      <c r="FO65" s="105" t="n"/>
      <c r="FP65" s="105" t="n"/>
      <c r="FQ65" s="105" t="n"/>
      <c r="FR65" s="105" t="n"/>
      <c r="FS65" s="105" t="n"/>
      <c r="FT65" s="105" t="n"/>
      <c r="FU65" s="105" t="n"/>
      <c r="FV65" s="105" t="n"/>
      <c r="FW65" s="105" t="n"/>
      <c r="FX65" s="105" t="n"/>
      <c r="FY65" s="105" t="n"/>
      <c r="FZ65" s="105" t="n"/>
      <c r="GA65" s="105" t="n"/>
      <c r="GB65" s="105" t="n"/>
      <c r="GC65" s="105" t="n"/>
      <c r="GD65" s="105" t="n"/>
      <c r="GE65" s="105" t="n"/>
      <c r="GF65" s="105" t="n"/>
      <c r="GG65" s="105" t="n"/>
      <c r="GH65" s="105" t="n"/>
      <c r="GI65" s="105" t="n"/>
      <c r="GJ65" s="105" t="n"/>
      <c r="GK65" s="105" t="n"/>
      <c r="GL65" s="105" t="n"/>
      <c r="GM65" s="105" t="n"/>
      <c r="GN65" s="105" t="n"/>
      <c r="GO65" s="105" t="n"/>
      <c r="GP65" s="105" t="n"/>
      <c r="GQ65" s="105" t="n"/>
      <c r="GR65" s="105" t="n"/>
      <c r="GS65" s="105" t="n"/>
      <c r="GT65" s="105" t="n"/>
      <c r="GU65" s="105" t="n"/>
      <c r="GV65" s="105" t="n"/>
      <c r="GW65" s="105" t="n"/>
      <c r="GX65" s="105" t="n"/>
      <c r="GY65" s="105" t="n"/>
      <c r="GZ65" s="105" t="n"/>
      <c r="HA65" s="105" t="n"/>
      <c r="HB65" s="105" t="n"/>
      <c r="HC65" s="105" t="n"/>
      <c r="HD65" s="105" t="n"/>
      <c r="HE65" s="105" t="n"/>
      <c r="HF65" s="105" t="n"/>
      <c r="HG65" s="105" t="n"/>
      <c r="HH65" s="105" t="n"/>
      <c r="HI65" s="105" t="n"/>
      <c r="HJ65" s="105" t="n"/>
      <c r="HK65" s="105" t="n"/>
      <c r="HL65" s="105" t="n"/>
      <c r="HM65" s="105" t="n"/>
      <c r="HN65" s="105" t="n"/>
      <c r="HO65" s="105" t="n"/>
      <c r="HP65" s="105" t="n"/>
      <c r="HQ65" s="105" t="n"/>
      <c r="HR65" s="105" t="n"/>
      <c r="HS65" s="105" t="n"/>
      <c r="HT65" s="105" t="n"/>
      <c r="HU65" s="105" t="n"/>
      <c r="HV65" s="105" t="n"/>
      <c r="HW65" s="105" t="n"/>
      <c r="HX65" s="105" t="n"/>
      <c r="HY65" s="105" t="n"/>
      <c r="HZ65" s="105" t="n"/>
      <c r="IA65" s="105" t="n"/>
      <c r="IB65" s="105" t="n"/>
      <c r="IC65" s="105" t="n"/>
      <c r="ID65" s="105" t="n"/>
      <c r="IE65" s="105" t="n"/>
      <c r="IF65" s="105" t="n"/>
      <c r="IG65" s="105" t="n"/>
      <c r="IH65" s="105" t="n"/>
      <c r="II65" s="105" t="n"/>
      <c r="IJ65" s="105" t="n"/>
      <c r="IK65" s="105" t="n"/>
      <c r="IL65" s="105" t="n"/>
      <c r="IM65" s="105" t="n"/>
      <c r="IN65" s="105" t="n"/>
      <c r="IO65" s="105" t="n"/>
      <c r="IP65" s="105" t="n"/>
      <c r="IQ65" s="105" t="n"/>
      <c r="IR65" s="105" t="n"/>
      <c r="IS65" s="105" t="n"/>
      <c r="IT65" s="105" t="n"/>
      <c r="IU65" s="105" t="n"/>
      <c r="IV65" s="105" t="n"/>
      <c r="IW65" s="105" t="n"/>
    </row>
    <row customFormat="1" customHeight="1" ht="12" r="66" s="23" spans="1:257">
      <c r="A66" s="61" t="n"/>
      <c r="B66" s="162" t="n"/>
      <c r="C66" s="34" t="n"/>
      <c r="D66" s="50" t="n"/>
      <c r="E66" s="51" t="n"/>
      <c r="F66" s="50" t="n"/>
      <c r="G66" s="51" t="n"/>
      <c r="H66" s="50" t="n"/>
      <c r="I66" s="51" t="n"/>
      <c r="J66" s="105" t="n"/>
    </row>
    <row customHeight="1" ht="30" r="67" s="342" spans="1:257">
      <c r="A67" s="61" t="n"/>
      <c r="B67" s="52" t="s">
        <v>19</v>
      </c>
      <c r="C67" s="53">
        <f>C60</f>
        <v/>
      </c>
      <c r="D67" s="54" t="n">
        <v>0</v>
      </c>
      <c r="E67" s="55" t="n">
        <v>0</v>
      </c>
      <c r="F67" s="54" t="n">
        <v>0</v>
      </c>
      <c r="G67" s="55" t="n">
        <v>0</v>
      </c>
      <c r="H67" s="56" t="n"/>
      <c r="I67" s="57" t="n"/>
      <c r="J67" s="105" t="n"/>
      <c r="K67" s="105" t="n"/>
      <c r="L67" s="105" t="n"/>
      <c r="M67" s="105" t="n"/>
      <c r="N67" s="105" t="n"/>
      <c r="O67" s="105" t="n"/>
      <c r="P67" s="105" t="n"/>
      <c r="Q67" s="105" t="n"/>
      <c r="R67" s="105" t="n"/>
      <c r="S67" s="105" t="n"/>
      <c r="T67" s="105" t="n"/>
      <c r="U67" s="105" t="n"/>
      <c r="V67" s="105" t="n"/>
      <c r="W67" s="105" t="n"/>
      <c r="X67" s="105" t="n"/>
      <c r="Y67" s="105" t="n"/>
      <c r="Z67" s="105" t="n"/>
      <c r="AA67" s="105" t="n"/>
      <c r="AB67" s="105" t="n"/>
      <c r="AC67" s="105" t="n"/>
      <c r="AD67" s="105" t="n"/>
      <c r="AE67" s="105" t="n"/>
      <c r="AF67" s="105" t="n"/>
      <c r="AG67" s="105" t="n"/>
      <c r="AH67" s="105" t="n"/>
      <c r="AI67" s="105" t="n"/>
      <c r="AJ67" s="105" t="n"/>
      <c r="AK67" s="105" t="n"/>
      <c r="AL67" s="105" t="n"/>
      <c r="AM67" s="105" t="n"/>
      <c r="AN67" s="105" t="n"/>
      <c r="AO67" s="105" t="n"/>
      <c r="AP67" s="105" t="n"/>
      <c r="AQ67" s="105" t="n"/>
      <c r="AR67" s="105" t="n"/>
      <c r="AS67" s="105" t="n"/>
      <c r="AT67" s="105" t="n"/>
      <c r="AU67" s="105" t="n"/>
      <c r="AV67" s="105" t="n"/>
      <c r="AW67" s="105" t="n"/>
      <c r="AX67" s="105" t="n"/>
      <c r="AY67" s="105" t="n"/>
      <c r="AZ67" s="105" t="n"/>
      <c r="BA67" s="105" t="n"/>
      <c r="BB67" s="105" t="n"/>
      <c r="BC67" s="105" t="n"/>
      <c r="BD67" s="105" t="n"/>
      <c r="BE67" s="105" t="n"/>
      <c r="BF67" s="105" t="n"/>
      <c r="BG67" s="105" t="n"/>
      <c r="BH67" s="105" t="n"/>
      <c r="BI67" s="105" t="n"/>
      <c r="BJ67" s="105" t="n"/>
      <c r="BK67" s="105" t="n"/>
      <c r="BL67" s="105" t="n"/>
      <c r="BM67" s="105" t="n"/>
      <c r="BN67" s="105" t="n"/>
      <c r="BO67" s="105" t="n"/>
      <c r="BP67" s="105" t="n"/>
      <c r="BQ67" s="105" t="n"/>
      <c r="BR67" s="105" t="n"/>
      <c r="BS67" s="105" t="n"/>
      <c r="BT67" s="105" t="n"/>
      <c r="BU67" s="105" t="n"/>
      <c r="BV67" s="105" t="n"/>
      <c r="BW67" s="105" t="n"/>
      <c r="BX67" s="105" t="n"/>
      <c r="BY67" s="105" t="n"/>
      <c r="BZ67" s="105" t="n"/>
      <c r="CA67" s="105" t="n"/>
      <c r="CB67" s="105" t="n"/>
      <c r="CC67" s="105" t="n"/>
      <c r="CD67" s="105" t="n"/>
      <c r="CE67" s="105" t="n"/>
      <c r="CF67" s="105" t="n"/>
      <c r="CG67" s="105" t="n"/>
      <c r="CH67" s="105" t="n"/>
      <c r="CI67" s="105" t="n"/>
      <c r="CJ67" s="105" t="n"/>
      <c r="CK67" s="105" t="n"/>
      <c r="CL67" s="105" t="n"/>
      <c r="CM67" s="105" t="n"/>
      <c r="CN67" s="105" t="n"/>
      <c r="CO67" s="105" t="n"/>
      <c r="CP67" s="105" t="n"/>
      <c r="CQ67" s="105" t="n"/>
      <c r="CR67" s="105" t="n"/>
      <c r="CS67" s="105" t="n"/>
      <c r="CT67" s="105" t="n"/>
      <c r="CU67" s="105" t="n"/>
      <c r="CV67" s="105" t="n"/>
      <c r="CW67" s="105" t="n"/>
      <c r="CX67" s="105" t="n"/>
      <c r="CY67" s="105" t="n"/>
      <c r="CZ67" s="105" t="n"/>
      <c r="DA67" s="105" t="n"/>
      <c r="DB67" s="105" t="n"/>
      <c r="DC67" s="105" t="n"/>
      <c r="DD67" s="105" t="n"/>
      <c r="DE67" s="105" t="n"/>
      <c r="DF67" s="105" t="n"/>
      <c r="DG67" s="105" t="n"/>
      <c r="DH67" s="105" t="n"/>
      <c r="DI67" s="105" t="n"/>
      <c r="DJ67" s="105" t="n"/>
      <c r="DK67" s="105" t="n"/>
      <c r="DL67" s="105" t="n"/>
      <c r="DM67" s="105" t="n"/>
      <c r="DN67" s="105" t="n"/>
      <c r="DO67" s="105" t="n"/>
      <c r="DP67" s="105" t="n"/>
      <c r="DQ67" s="105" t="n"/>
      <c r="DR67" s="105" t="n"/>
      <c r="DS67" s="105" t="n"/>
      <c r="DT67" s="105" t="n"/>
      <c r="DU67" s="105" t="n"/>
      <c r="DV67" s="105" t="n"/>
      <c r="DW67" s="105" t="n"/>
      <c r="DX67" s="105" t="n"/>
      <c r="DY67" s="105" t="n"/>
      <c r="DZ67" s="105" t="n"/>
      <c r="EA67" s="105" t="n"/>
      <c r="EB67" s="105" t="n"/>
      <c r="EC67" s="105" t="n"/>
      <c r="ED67" s="105" t="n"/>
      <c r="EE67" s="105" t="n"/>
      <c r="EF67" s="105" t="n"/>
      <c r="EG67" s="105" t="n"/>
      <c r="EH67" s="105" t="n"/>
      <c r="EI67" s="105" t="n"/>
      <c r="EJ67" s="105" t="n"/>
      <c r="EK67" s="105" t="n"/>
      <c r="EL67" s="105" t="n"/>
      <c r="EM67" s="105" t="n"/>
      <c r="EN67" s="105" t="n"/>
      <c r="EO67" s="105" t="n"/>
      <c r="EP67" s="105" t="n"/>
      <c r="EQ67" s="105" t="n"/>
      <c r="ER67" s="105" t="n"/>
      <c r="ES67" s="105" t="n"/>
      <c r="ET67" s="105" t="n"/>
      <c r="EU67" s="105" t="n"/>
      <c r="EV67" s="105" t="n"/>
      <c r="EW67" s="105" t="n"/>
      <c r="EX67" s="105" t="n"/>
      <c r="EY67" s="105" t="n"/>
      <c r="EZ67" s="105" t="n"/>
      <c r="FA67" s="105" t="n"/>
      <c r="FB67" s="105" t="n"/>
      <c r="FC67" s="105" t="n"/>
      <c r="FD67" s="105" t="n"/>
      <c r="FE67" s="105" t="n"/>
      <c r="FF67" s="105" t="n"/>
      <c r="FG67" s="105" t="n"/>
      <c r="FH67" s="105" t="n"/>
      <c r="FI67" s="105" t="n"/>
      <c r="FJ67" s="105" t="n"/>
      <c r="FK67" s="105" t="n"/>
      <c r="FL67" s="105" t="n"/>
      <c r="FM67" s="105" t="n"/>
      <c r="FN67" s="105" t="n"/>
      <c r="FO67" s="105" t="n"/>
      <c r="FP67" s="105" t="n"/>
      <c r="FQ67" s="105" t="n"/>
      <c r="FR67" s="105" t="n"/>
      <c r="FS67" s="105" t="n"/>
      <c r="FT67" s="105" t="n"/>
      <c r="FU67" s="105" t="n"/>
      <c r="FV67" s="105" t="n"/>
      <c r="FW67" s="105" t="n"/>
      <c r="FX67" s="105" t="n"/>
      <c r="FY67" s="105" t="n"/>
      <c r="FZ67" s="105" t="n"/>
      <c r="GA67" s="105" t="n"/>
      <c r="GB67" s="105" t="n"/>
      <c r="GC67" s="105" t="n"/>
      <c r="GD67" s="105" t="n"/>
      <c r="GE67" s="105" t="n"/>
      <c r="GF67" s="105" t="n"/>
      <c r="GG67" s="105" t="n"/>
      <c r="GH67" s="105" t="n"/>
      <c r="GI67" s="105" t="n"/>
      <c r="GJ67" s="105" t="n"/>
      <c r="GK67" s="105" t="n"/>
      <c r="GL67" s="105" t="n"/>
      <c r="GM67" s="105" t="n"/>
      <c r="GN67" s="105" t="n"/>
      <c r="GO67" s="105" t="n"/>
      <c r="GP67" s="105" t="n"/>
      <c r="GQ67" s="105" t="n"/>
      <c r="GR67" s="105" t="n"/>
      <c r="GS67" s="105" t="n"/>
      <c r="GT67" s="105" t="n"/>
      <c r="GU67" s="105" t="n"/>
      <c r="GV67" s="105" t="n"/>
      <c r="GW67" s="105" t="n"/>
      <c r="GX67" s="105" t="n"/>
      <c r="GY67" s="105" t="n"/>
      <c r="GZ67" s="105" t="n"/>
      <c r="HA67" s="105" t="n"/>
      <c r="HB67" s="105" t="n"/>
      <c r="HC67" s="105" t="n"/>
      <c r="HD67" s="105" t="n"/>
      <c r="HE67" s="105" t="n"/>
      <c r="HF67" s="105" t="n"/>
      <c r="HG67" s="105" t="n"/>
      <c r="HH67" s="105" t="n"/>
      <c r="HI67" s="105" t="n"/>
      <c r="HJ67" s="105" t="n"/>
      <c r="HK67" s="105" t="n"/>
      <c r="HL67" s="105" t="n"/>
      <c r="HM67" s="105" t="n"/>
      <c r="HN67" s="105" t="n"/>
      <c r="HO67" s="105" t="n"/>
      <c r="HP67" s="105" t="n"/>
      <c r="HQ67" s="105" t="n"/>
      <c r="HR67" s="105" t="n"/>
      <c r="HS67" s="105" t="n"/>
      <c r="HT67" s="105" t="n"/>
      <c r="HU67" s="105" t="n"/>
      <c r="HV67" s="105" t="n"/>
      <c r="HW67" s="105" t="n"/>
      <c r="HX67" s="105" t="n"/>
      <c r="HY67" s="105" t="n"/>
      <c r="HZ67" s="105" t="n"/>
      <c r="IA67" s="105" t="n"/>
      <c r="IB67" s="105" t="n"/>
      <c r="IC67" s="105" t="n"/>
      <c r="ID67" s="105" t="n"/>
      <c r="IE67" s="105" t="n"/>
      <c r="IF67" s="105" t="n"/>
      <c r="IG67" s="105" t="n"/>
      <c r="IH67" s="105" t="n"/>
      <c r="II67" s="105" t="n"/>
      <c r="IJ67" s="105" t="n"/>
      <c r="IK67" s="105" t="n"/>
      <c r="IL67" s="105" t="n"/>
      <c r="IM67" s="105" t="n"/>
      <c r="IN67" s="105" t="n"/>
      <c r="IO67" s="105" t="n"/>
      <c r="IP67" s="105" t="n"/>
      <c r="IQ67" s="105" t="n"/>
      <c r="IR67" s="105" t="n"/>
      <c r="IS67" s="105" t="n"/>
      <c r="IT67" s="105" t="n"/>
      <c r="IU67" s="105" t="n"/>
      <c r="IV67" s="105" t="n"/>
      <c r="IW67" s="105" t="n"/>
    </row>
    <row customHeight="1" ht="15" r="68" s="342" spans="1:257">
      <c r="A68" s="18" t="n">
        <v>0</v>
      </c>
      <c r="B68" s="48" t="s">
        <v>18</v>
      </c>
      <c r="D68" s="44">
        <f>IF(D60=0,0,100*D67/D60)</f>
        <v/>
      </c>
      <c r="E68" s="45">
        <f>IF(E60=0,0,100*E67/E60)</f>
        <v/>
      </c>
      <c r="F68" s="44">
        <f>IF(F60=0,0,100*F67/F60)</f>
        <v/>
      </c>
      <c r="G68" s="45">
        <f>IF(G60=0,0,100*G67/G60)</f>
        <v/>
      </c>
      <c r="H68" s="58" t="n"/>
      <c r="I68" s="58" t="n"/>
      <c r="J68" s="105" t="n"/>
      <c r="K68" s="105" t="n"/>
      <c r="L68" s="105" t="n"/>
      <c r="M68" s="105" t="n"/>
      <c r="N68" s="105" t="n"/>
      <c r="O68" s="105" t="n"/>
      <c r="P68" s="105" t="n"/>
      <c r="Q68" s="105" t="n"/>
      <c r="R68" s="105" t="n"/>
      <c r="S68" s="105" t="n"/>
      <c r="T68" s="105" t="n"/>
      <c r="U68" s="105" t="n"/>
      <c r="V68" s="105" t="n"/>
      <c r="W68" s="105" t="n"/>
      <c r="X68" s="105" t="n"/>
      <c r="Y68" s="105" t="n"/>
      <c r="Z68" s="105" t="n"/>
      <c r="AA68" s="105" t="n"/>
      <c r="AB68" s="105" t="n"/>
      <c r="AC68" s="105" t="n"/>
      <c r="AD68" s="105" t="n"/>
      <c r="AE68" s="105" t="n"/>
      <c r="AF68" s="105" t="n"/>
      <c r="AG68" s="105" t="n"/>
      <c r="AH68" s="105" t="n"/>
      <c r="AI68" s="105" t="n"/>
      <c r="AJ68" s="105" t="n"/>
      <c r="AK68" s="105" t="n"/>
      <c r="AL68" s="105" t="n"/>
      <c r="AM68" s="105" t="n"/>
      <c r="AN68" s="105" t="n"/>
      <c r="AO68" s="105" t="n"/>
      <c r="AP68" s="105" t="n"/>
      <c r="AQ68" s="105" t="n"/>
      <c r="AR68" s="105" t="n"/>
      <c r="AS68" s="105" t="n"/>
      <c r="AT68" s="105" t="n"/>
      <c r="AU68" s="105" t="n"/>
      <c r="AV68" s="105" t="n"/>
      <c r="AW68" s="105" t="n"/>
      <c r="AX68" s="105" t="n"/>
      <c r="AY68" s="105" t="n"/>
      <c r="AZ68" s="105" t="n"/>
      <c r="BA68" s="105" t="n"/>
      <c r="BB68" s="105" t="n"/>
      <c r="BC68" s="105" t="n"/>
      <c r="BD68" s="105" t="n"/>
      <c r="BE68" s="105" t="n"/>
      <c r="BF68" s="105" t="n"/>
      <c r="BG68" s="105" t="n"/>
      <c r="BH68" s="105" t="n"/>
      <c r="BI68" s="105" t="n"/>
      <c r="BJ68" s="105" t="n"/>
      <c r="BK68" s="105" t="n"/>
      <c r="BL68" s="105" t="n"/>
      <c r="BM68" s="105" t="n"/>
      <c r="BN68" s="105" t="n"/>
      <c r="BO68" s="105" t="n"/>
      <c r="BP68" s="105" t="n"/>
      <c r="BQ68" s="105" t="n"/>
      <c r="BR68" s="105" t="n"/>
      <c r="BS68" s="105" t="n"/>
      <c r="BT68" s="105" t="n"/>
      <c r="BU68" s="105" t="n"/>
      <c r="BV68" s="105" t="n"/>
      <c r="BW68" s="105" t="n"/>
      <c r="BX68" s="105" t="n"/>
      <c r="BY68" s="105" t="n"/>
      <c r="BZ68" s="105" t="n"/>
      <c r="CA68" s="105" t="n"/>
      <c r="CB68" s="105" t="n"/>
      <c r="CC68" s="105" t="n"/>
      <c r="CD68" s="105" t="n"/>
      <c r="CE68" s="105" t="n"/>
      <c r="CF68" s="105" t="n"/>
      <c r="CG68" s="105" t="n"/>
      <c r="CH68" s="105" t="n"/>
      <c r="CI68" s="105" t="n"/>
      <c r="CJ68" s="105" t="n"/>
      <c r="CK68" s="105" t="n"/>
      <c r="CL68" s="105" t="n"/>
      <c r="CM68" s="105" t="n"/>
      <c r="CN68" s="105" t="n"/>
      <c r="CO68" s="105" t="n"/>
      <c r="CP68" s="105" t="n"/>
      <c r="CQ68" s="105" t="n"/>
      <c r="CR68" s="105" t="n"/>
      <c r="CS68" s="105" t="n"/>
      <c r="CT68" s="105" t="n"/>
      <c r="CU68" s="105" t="n"/>
      <c r="CV68" s="105" t="n"/>
      <c r="CW68" s="105" t="n"/>
      <c r="CX68" s="105" t="n"/>
      <c r="CY68" s="105" t="n"/>
      <c r="CZ68" s="105" t="n"/>
      <c r="DA68" s="105" t="n"/>
      <c r="DB68" s="105" t="n"/>
      <c r="DC68" s="105" t="n"/>
      <c r="DD68" s="105" t="n"/>
      <c r="DE68" s="105" t="n"/>
      <c r="DF68" s="105" t="n"/>
      <c r="DG68" s="105" t="n"/>
      <c r="DH68" s="105" t="n"/>
      <c r="DI68" s="105" t="n"/>
      <c r="DJ68" s="105" t="n"/>
      <c r="DK68" s="105" t="n"/>
      <c r="DL68" s="105" t="n"/>
      <c r="DM68" s="105" t="n"/>
      <c r="DN68" s="105" t="n"/>
      <c r="DO68" s="105" t="n"/>
      <c r="DP68" s="105" t="n"/>
      <c r="DQ68" s="105" t="n"/>
      <c r="DR68" s="105" t="n"/>
      <c r="DS68" s="105" t="n"/>
      <c r="DT68" s="105" t="n"/>
      <c r="DU68" s="105" t="n"/>
      <c r="DV68" s="105" t="n"/>
      <c r="DW68" s="105" t="n"/>
      <c r="DX68" s="105" t="n"/>
      <c r="DY68" s="105" t="n"/>
      <c r="DZ68" s="105" t="n"/>
      <c r="EA68" s="105" t="n"/>
      <c r="EB68" s="105" t="n"/>
      <c r="EC68" s="105" t="n"/>
      <c r="ED68" s="105" t="n"/>
      <c r="EE68" s="105" t="n"/>
      <c r="EF68" s="105" t="n"/>
      <c r="EG68" s="105" t="n"/>
      <c r="EH68" s="105" t="n"/>
      <c r="EI68" s="105" t="n"/>
      <c r="EJ68" s="105" t="n"/>
      <c r="EK68" s="105" t="n"/>
      <c r="EL68" s="105" t="n"/>
      <c r="EM68" s="105" t="n"/>
      <c r="EN68" s="105" t="n"/>
      <c r="EO68" s="105" t="n"/>
      <c r="EP68" s="105" t="n"/>
      <c r="EQ68" s="105" t="n"/>
      <c r="ER68" s="105" t="n"/>
      <c r="ES68" s="105" t="n"/>
      <c r="ET68" s="105" t="n"/>
      <c r="EU68" s="105" t="n"/>
      <c r="EV68" s="105" t="n"/>
      <c r="EW68" s="105" t="n"/>
      <c r="EX68" s="105" t="n"/>
      <c r="EY68" s="105" t="n"/>
      <c r="EZ68" s="105" t="n"/>
      <c r="FA68" s="105" t="n"/>
      <c r="FB68" s="105" t="n"/>
      <c r="FC68" s="105" t="n"/>
      <c r="FD68" s="105" t="n"/>
      <c r="FE68" s="105" t="n"/>
      <c r="FF68" s="105" t="n"/>
      <c r="FG68" s="105" t="n"/>
      <c r="FH68" s="105" t="n"/>
      <c r="FI68" s="105" t="n"/>
      <c r="FJ68" s="105" t="n"/>
      <c r="FK68" s="105" t="n"/>
      <c r="FL68" s="105" t="n"/>
      <c r="FM68" s="105" t="n"/>
      <c r="FN68" s="105" t="n"/>
      <c r="FO68" s="105" t="n"/>
      <c r="FP68" s="105" t="n"/>
      <c r="FQ68" s="105" t="n"/>
      <c r="FR68" s="105" t="n"/>
      <c r="FS68" s="105" t="n"/>
      <c r="FT68" s="105" t="n"/>
      <c r="FU68" s="105" t="n"/>
      <c r="FV68" s="105" t="n"/>
      <c r="FW68" s="105" t="n"/>
      <c r="FX68" s="105" t="n"/>
      <c r="FY68" s="105" t="n"/>
      <c r="FZ68" s="105" t="n"/>
      <c r="GA68" s="105" t="n"/>
      <c r="GB68" s="105" t="n"/>
      <c r="GC68" s="105" t="n"/>
      <c r="GD68" s="105" t="n"/>
      <c r="GE68" s="105" t="n"/>
      <c r="GF68" s="105" t="n"/>
      <c r="GG68" s="105" t="n"/>
      <c r="GH68" s="105" t="n"/>
      <c r="GI68" s="105" t="n"/>
      <c r="GJ68" s="105" t="n"/>
      <c r="GK68" s="105" t="n"/>
      <c r="GL68" s="105" t="n"/>
      <c r="GM68" s="105" t="n"/>
      <c r="GN68" s="105" t="n"/>
      <c r="GO68" s="105" t="n"/>
      <c r="GP68" s="105" t="n"/>
      <c r="GQ68" s="105" t="n"/>
      <c r="GR68" s="105" t="n"/>
      <c r="GS68" s="105" t="n"/>
      <c r="GT68" s="105" t="n"/>
      <c r="GU68" s="105" t="n"/>
      <c r="GV68" s="105" t="n"/>
      <c r="GW68" s="105" t="n"/>
      <c r="GX68" s="105" t="n"/>
      <c r="GY68" s="105" t="n"/>
      <c r="GZ68" s="105" t="n"/>
      <c r="HA68" s="105" t="n"/>
      <c r="HB68" s="105" t="n"/>
      <c r="HC68" s="105" t="n"/>
      <c r="HD68" s="105" t="n"/>
      <c r="HE68" s="105" t="n"/>
      <c r="HF68" s="105" t="n"/>
      <c r="HG68" s="105" t="n"/>
      <c r="HH68" s="105" t="n"/>
      <c r="HI68" s="105" t="n"/>
      <c r="HJ68" s="105" t="n"/>
      <c r="HK68" s="105" t="n"/>
      <c r="HL68" s="105" t="n"/>
      <c r="HM68" s="105" t="n"/>
      <c r="HN68" s="105" t="n"/>
      <c r="HO68" s="105" t="n"/>
      <c r="HP68" s="105" t="n"/>
      <c r="HQ68" s="105" t="n"/>
      <c r="HR68" s="105" t="n"/>
      <c r="HS68" s="105" t="n"/>
      <c r="HT68" s="105" t="n"/>
      <c r="HU68" s="105" t="n"/>
      <c r="HV68" s="105" t="n"/>
      <c r="HW68" s="105" t="n"/>
      <c r="HX68" s="105" t="n"/>
      <c r="HY68" s="105" t="n"/>
      <c r="HZ68" s="105" t="n"/>
      <c r="IA68" s="105" t="n"/>
      <c r="IB68" s="105" t="n"/>
      <c r="IC68" s="105" t="n"/>
      <c r="ID68" s="105" t="n"/>
      <c r="IE68" s="105" t="n"/>
      <c r="IF68" s="105" t="n"/>
      <c r="IG68" s="105" t="n"/>
      <c r="IH68" s="105" t="n"/>
      <c r="II68" s="105" t="n"/>
      <c r="IJ68" s="105" t="n"/>
      <c r="IK68" s="105" t="n"/>
      <c r="IL68" s="105" t="n"/>
      <c r="IM68" s="105" t="n"/>
      <c r="IN68" s="105" t="n"/>
      <c r="IO68" s="105" t="n"/>
      <c r="IP68" s="105" t="n"/>
      <c r="IQ68" s="105" t="n"/>
      <c r="IR68" s="105" t="n"/>
      <c r="IS68" s="105" t="n"/>
      <c r="IT68" s="105" t="n"/>
      <c r="IU68" s="105" t="n"/>
      <c r="IV68" s="105" t="n"/>
      <c r="IW68" s="105" t="n"/>
    </row>
    <row customHeight="1" ht="12" r="69" s="342" spans="1:257">
      <c r="A69" s="105" t="n"/>
      <c r="B69" s="162">
        <f>FnRwbBerF</f>
        <v/>
      </c>
      <c r="C69" s="23" t="n"/>
      <c r="D69" s="62" t="n"/>
      <c r="E69" s="23" t="n"/>
      <c r="F69" s="23" t="n"/>
      <c r="G69" s="105" t="n"/>
      <c r="H69" s="105" t="n"/>
      <c r="I69" s="63" t="n"/>
      <c r="J69" s="105" t="n"/>
      <c r="K69" s="105" t="n"/>
      <c r="L69" s="105" t="n"/>
      <c r="M69" s="105" t="n"/>
      <c r="N69" s="105" t="n"/>
      <c r="O69" s="105" t="n"/>
      <c r="P69" s="105" t="n"/>
      <c r="Q69" s="105" t="n"/>
      <c r="R69" s="105" t="n"/>
      <c r="S69" s="105" t="n"/>
      <c r="T69" s="105" t="n"/>
      <c r="U69" s="105" t="n"/>
      <c r="V69" s="105" t="n"/>
      <c r="W69" s="105" t="n"/>
      <c r="X69" s="105" t="n"/>
      <c r="Y69" s="105" t="n"/>
      <c r="Z69" s="105" t="n"/>
      <c r="AA69" s="105" t="n"/>
      <c r="AB69" s="105" t="n"/>
      <c r="AC69" s="105" t="n"/>
      <c r="AD69" s="105" t="n"/>
      <c r="AE69" s="105" t="n"/>
      <c r="AF69" s="105" t="n"/>
      <c r="AG69" s="105" t="n"/>
      <c r="AH69" s="105" t="n"/>
      <c r="AI69" s="105" t="n"/>
      <c r="AJ69" s="105" t="n"/>
      <c r="AK69" s="105" t="n"/>
      <c r="AL69" s="105" t="n"/>
      <c r="AM69" s="105" t="n"/>
      <c r="AN69" s="105" t="n"/>
      <c r="AO69" s="105" t="n"/>
      <c r="AP69" s="105" t="n"/>
      <c r="AQ69" s="105" t="n"/>
      <c r="AR69" s="105" t="n"/>
      <c r="AS69" s="105" t="n"/>
      <c r="AT69" s="105" t="n"/>
      <c r="AU69" s="105" t="n"/>
      <c r="AV69" s="105" t="n"/>
      <c r="AW69" s="105" t="n"/>
      <c r="AX69" s="105" t="n"/>
      <c r="AY69" s="105" t="n"/>
      <c r="AZ69" s="105" t="n"/>
      <c r="BA69" s="105" t="n"/>
      <c r="BB69" s="105" t="n"/>
      <c r="BC69" s="105" t="n"/>
      <c r="BD69" s="105" t="n"/>
      <c r="BE69" s="105" t="n"/>
      <c r="BF69" s="105" t="n"/>
      <c r="BG69" s="105" t="n"/>
      <c r="BH69" s="105" t="n"/>
      <c r="BI69" s="105" t="n"/>
      <c r="BJ69" s="105" t="n"/>
      <c r="BK69" s="105" t="n"/>
      <c r="BL69" s="105" t="n"/>
      <c r="BM69" s="105" t="n"/>
      <c r="BN69" s="105" t="n"/>
      <c r="BO69" s="105" t="n"/>
      <c r="BP69" s="105" t="n"/>
      <c r="BQ69" s="105" t="n"/>
      <c r="BR69" s="105" t="n"/>
      <c r="BS69" s="105" t="n"/>
      <c r="BT69" s="105" t="n"/>
      <c r="BU69" s="105" t="n"/>
      <c r="BV69" s="105" t="n"/>
      <c r="BW69" s="105" t="n"/>
      <c r="BX69" s="105" t="n"/>
      <c r="BY69" s="105" t="n"/>
      <c r="BZ69" s="105" t="n"/>
      <c r="CA69" s="105" t="n"/>
      <c r="CB69" s="105" t="n"/>
      <c r="CC69" s="105" t="n"/>
      <c r="CD69" s="105" t="n"/>
      <c r="CE69" s="105" t="n"/>
      <c r="CF69" s="105" t="n"/>
      <c r="CG69" s="105" t="n"/>
      <c r="CH69" s="105" t="n"/>
      <c r="CI69" s="105" t="n"/>
      <c r="CJ69" s="105" t="n"/>
      <c r="CK69" s="105" t="n"/>
      <c r="CL69" s="105" t="n"/>
      <c r="CM69" s="105" t="n"/>
      <c r="CN69" s="105" t="n"/>
      <c r="CO69" s="105" t="n"/>
      <c r="CP69" s="105" t="n"/>
      <c r="CQ69" s="105" t="n"/>
      <c r="CR69" s="105" t="n"/>
      <c r="CS69" s="105" t="n"/>
      <c r="CT69" s="105" t="n"/>
      <c r="CU69" s="105" t="n"/>
      <c r="CV69" s="105" t="n"/>
      <c r="CW69" s="105" t="n"/>
      <c r="CX69" s="105" t="n"/>
      <c r="CY69" s="105" t="n"/>
      <c r="CZ69" s="105" t="n"/>
      <c r="DA69" s="105" t="n"/>
      <c r="DB69" s="105" t="n"/>
      <c r="DC69" s="105" t="n"/>
      <c r="DD69" s="105" t="n"/>
      <c r="DE69" s="105" t="n"/>
      <c r="DF69" s="105" t="n"/>
      <c r="DG69" s="105" t="n"/>
      <c r="DH69" s="105" t="n"/>
      <c r="DI69" s="105" t="n"/>
      <c r="DJ69" s="105" t="n"/>
      <c r="DK69" s="105" t="n"/>
      <c r="DL69" s="105" t="n"/>
      <c r="DM69" s="105" t="n"/>
      <c r="DN69" s="105" t="n"/>
      <c r="DO69" s="105" t="n"/>
      <c r="DP69" s="105" t="n"/>
      <c r="DQ69" s="105" t="n"/>
      <c r="DR69" s="105" t="n"/>
      <c r="DS69" s="105" t="n"/>
      <c r="DT69" s="105" t="n"/>
      <c r="DU69" s="105" t="n"/>
      <c r="DV69" s="105" t="n"/>
      <c r="DW69" s="105" t="n"/>
      <c r="DX69" s="105" t="n"/>
      <c r="DY69" s="105" t="n"/>
      <c r="DZ69" s="105" t="n"/>
      <c r="EA69" s="105" t="n"/>
      <c r="EB69" s="105" t="n"/>
      <c r="EC69" s="105" t="n"/>
      <c r="ED69" s="105" t="n"/>
      <c r="EE69" s="105" t="n"/>
      <c r="EF69" s="105" t="n"/>
      <c r="EG69" s="105" t="n"/>
      <c r="EH69" s="105" t="n"/>
      <c r="EI69" s="105" t="n"/>
      <c r="EJ69" s="105" t="n"/>
      <c r="EK69" s="105" t="n"/>
      <c r="EL69" s="105" t="n"/>
      <c r="EM69" s="105" t="n"/>
      <c r="EN69" s="105" t="n"/>
      <c r="EO69" s="105" t="n"/>
      <c r="EP69" s="105" t="n"/>
      <c r="EQ69" s="105" t="n"/>
      <c r="ER69" s="105" t="n"/>
      <c r="ES69" s="105" t="n"/>
      <c r="ET69" s="105" t="n"/>
      <c r="EU69" s="105" t="n"/>
      <c r="EV69" s="105" t="n"/>
      <c r="EW69" s="105" t="n"/>
      <c r="EX69" s="105" t="n"/>
      <c r="EY69" s="105" t="n"/>
      <c r="EZ69" s="105" t="n"/>
      <c r="FA69" s="105" t="n"/>
      <c r="FB69" s="105" t="n"/>
      <c r="FC69" s="105" t="n"/>
      <c r="FD69" s="105" t="n"/>
      <c r="FE69" s="105" t="n"/>
      <c r="FF69" s="105" t="n"/>
      <c r="FG69" s="105" t="n"/>
      <c r="FH69" s="105" t="n"/>
      <c r="FI69" s="105" t="n"/>
      <c r="FJ69" s="105" t="n"/>
      <c r="FK69" s="105" t="n"/>
      <c r="FL69" s="105" t="n"/>
      <c r="FM69" s="105" t="n"/>
      <c r="FN69" s="105" t="n"/>
      <c r="FO69" s="105" t="n"/>
      <c r="FP69" s="105" t="n"/>
      <c r="FQ69" s="105" t="n"/>
      <c r="FR69" s="105" t="n"/>
      <c r="FS69" s="105" t="n"/>
      <c r="FT69" s="105" t="n"/>
      <c r="FU69" s="105" t="n"/>
      <c r="FV69" s="105" t="n"/>
      <c r="FW69" s="105" t="n"/>
      <c r="FX69" s="105" t="n"/>
      <c r="FY69" s="105" t="n"/>
      <c r="FZ69" s="105" t="n"/>
      <c r="GA69" s="105" t="n"/>
      <c r="GB69" s="105" t="n"/>
      <c r="GC69" s="105" t="n"/>
      <c r="GD69" s="105" t="n"/>
      <c r="GE69" s="105" t="n"/>
      <c r="GF69" s="105" t="n"/>
      <c r="GG69" s="105" t="n"/>
      <c r="GH69" s="105" t="n"/>
      <c r="GI69" s="105" t="n"/>
      <c r="GJ69" s="105" t="n"/>
      <c r="GK69" s="105" t="n"/>
      <c r="GL69" s="105" t="n"/>
      <c r="GM69" s="105" t="n"/>
      <c r="GN69" s="105" t="n"/>
      <c r="GO69" s="105" t="n"/>
      <c r="GP69" s="105" t="n"/>
      <c r="GQ69" s="105" t="n"/>
      <c r="GR69" s="105" t="n"/>
      <c r="GS69" s="105" t="n"/>
      <c r="GT69" s="105" t="n"/>
      <c r="GU69" s="105" t="n"/>
      <c r="GV69" s="105" t="n"/>
      <c r="GW69" s="105" t="n"/>
      <c r="GX69" s="105" t="n"/>
      <c r="GY69" s="105" t="n"/>
      <c r="GZ69" s="105" t="n"/>
      <c r="HA69" s="105" t="n"/>
      <c r="HB69" s="105" t="n"/>
      <c r="HC69" s="105" t="n"/>
      <c r="HD69" s="105" t="n"/>
      <c r="HE69" s="105" t="n"/>
      <c r="HF69" s="105" t="n"/>
      <c r="HG69" s="105" t="n"/>
      <c r="HH69" s="105" t="n"/>
      <c r="HI69" s="105" t="n"/>
      <c r="HJ69" s="105" t="n"/>
      <c r="HK69" s="105" t="n"/>
      <c r="HL69" s="105" t="n"/>
      <c r="HM69" s="105" t="n"/>
      <c r="HN69" s="105" t="n"/>
      <c r="HO69" s="105" t="n"/>
      <c r="HP69" s="105" t="n"/>
      <c r="HQ69" s="105" t="n"/>
      <c r="HR69" s="105" t="n"/>
      <c r="HS69" s="105" t="n"/>
      <c r="HT69" s="105" t="n"/>
      <c r="HU69" s="105" t="n"/>
      <c r="HV69" s="105" t="n"/>
      <c r="HW69" s="105" t="n"/>
      <c r="HX69" s="105" t="n"/>
      <c r="HY69" s="105" t="n"/>
      <c r="HZ69" s="105" t="n"/>
      <c r="IA69" s="105" t="n"/>
      <c r="IB69" s="105" t="n"/>
      <c r="IC69" s="105" t="n"/>
      <c r="ID69" s="105" t="n"/>
      <c r="IE69" s="105" t="n"/>
      <c r="IF69" s="105" t="n"/>
      <c r="IG69" s="105" t="n"/>
      <c r="IH69" s="105" t="n"/>
      <c r="II69" s="105" t="n"/>
      <c r="IJ69" s="105" t="n"/>
      <c r="IK69" s="105" t="n"/>
      <c r="IL69" s="105" t="n"/>
      <c r="IM69" s="105" t="n"/>
      <c r="IN69" s="105" t="n"/>
      <c r="IO69" s="105" t="n"/>
      <c r="IP69" s="105" t="n"/>
      <c r="IQ69" s="105" t="n"/>
      <c r="IR69" s="105" t="n"/>
      <c r="IS69" s="105" t="n"/>
      <c r="IT69" s="105" t="n"/>
      <c r="IU69" s="105" t="n"/>
      <c r="IV69" s="105" t="n"/>
      <c r="IW69" s="105" t="n"/>
    </row>
    <row customHeight="1" ht="6" r="70" s="342" spans="1:257">
      <c r="A70" s="105" t="n"/>
      <c r="B70" s="162" t="n"/>
      <c r="C70" s="23" t="n"/>
      <c r="D70" s="62" t="n"/>
      <c r="E70" s="23" t="n"/>
      <c r="F70" s="23" t="n"/>
      <c r="G70" s="105" t="n"/>
      <c r="H70" s="105" t="n"/>
      <c r="I70" s="63" t="n"/>
      <c r="J70" s="105" t="n"/>
      <c r="K70" s="105" t="n"/>
      <c r="L70" s="105" t="n"/>
      <c r="M70" s="105" t="n"/>
      <c r="N70" s="105" t="n"/>
      <c r="O70" s="105" t="n"/>
      <c r="P70" s="105" t="n"/>
      <c r="Q70" s="105" t="n"/>
      <c r="R70" s="105" t="n"/>
      <c r="S70" s="105" t="n"/>
      <c r="T70" s="105" t="n"/>
      <c r="U70" s="105" t="n"/>
      <c r="V70" s="105" t="n"/>
      <c r="W70" s="105" t="n"/>
      <c r="X70" s="105" t="n"/>
      <c r="Y70" s="105" t="n"/>
      <c r="Z70" s="105" t="n"/>
      <c r="AA70" s="105" t="n"/>
      <c r="AB70" s="105" t="n"/>
      <c r="AC70" s="105" t="n"/>
      <c r="AD70" s="105" t="n"/>
      <c r="AE70" s="105" t="n"/>
      <c r="AF70" s="105" t="n"/>
      <c r="AG70" s="105" t="n"/>
      <c r="AH70" s="105" t="n"/>
      <c r="AI70" s="105" t="n"/>
      <c r="AJ70" s="105" t="n"/>
      <c r="AK70" s="105" t="n"/>
      <c r="AL70" s="105" t="n"/>
      <c r="AM70" s="105" t="n"/>
      <c r="AN70" s="105" t="n"/>
      <c r="AO70" s="105" t="n"/>
      <c r="AP70" s="105" t="n"/>
      <c r="AQ70" s="105" t="n"/>
      <c r="AR70" s="105" t="n"/>
      <c r="AS70" s="105" t="n"/>
      <c r="AT70" s="105" t="n"/>
      <c r="AU70" s="105" t="n"/>
      <c r="AV70" s="105" t="n"/>
      <c r="AW70" s="105" t="n"/>
      <c r="AX70" s="105" t="n"/>
      <c r="AY70" s="105" t="n"/>
      <c r="AZ70" s="105" t="n"/>
      <c r="BA70" s="105" t="n"/>
      <c r="BB70" s="105" t="n"/>
      <c r="BC70" s="105" t="n"/>
      <c r="BD70" s="105" t="n"/>
      <c r="BE70" s="105" t="n"/>
      <c r="BF70" s="105" t="n"/>
      <c r="BG70" s="105" t="n"/>
      <c r="BH70" s="105" t="n"/>
      <c r="BI70" s="105" t="n"/>
      <c r="BJ70" s="105" t="n"/>
      <c r="BK70" s="105" t="n"/>
      <c r="BL70" s="105" t="n"/>
      <c r="BM70" s="105" t="n"/>
      <c r="BN70" s="105" t="n"/>
      <c r="BO70" s="105" t="n"/>
      <c r="BP70" s="105" t="n"/>
      <c r="BQ70" s="105" t="n"/>
      <c r="BR70" s="105" t="n"/>
      <c r="BS70" s="105" t="n"/>
      <c r="BT70" s="105" t="n"/>
      <c r="BU70" s="105" t="n"/>
      <c r="BV70" s="105" t="n"/>
      <c r="BW70" s="105" t="n"/>
      <c r="BX70" s="105" t="n"/>
      <c r="BY70" s="105" t="n"/>
      <c r="BZ70" s="105" t="n"/>
      <c r="CA70" s="105" t="n"/>
      <c r="CB70" s="105" t="n"/>
      <c r="CC70" s="105" t="n"/>
      <c r="CD70" s="105" t="n"/>
      <c r="CE70" s="105" t="n"/>
      <c r="CF70" s="105" t="n"/>
      <c r="CG70" s="105" t="n"/>
      <c r="CH70" s="105" t="n"/>
      <c r="CI70" s="105" t="n"/>
      <c r="CJ70" s="105" t="n"/>
      <c r="CK70" s="105" t="n"/>
      <c r="CL70" s="105" t="n"/>
      <c r="CM70" s="105" t="n"/>
      <c r="CN70" s="105" t="n"/>
      <c r="CO70" s="105" t="n"/>
      <c r="CP70" s="105" t="n"/>
      <c r="CQ70" s="105" t="n"/>
      <c r="CR70" s="105" t="n"/>
      <c r="CS70" s="105" t="n"/>
      <c r="CT70" s="105" t="n"/>
      <c r="CU70" s="105" t="n"/>
      <c r="CV70" s="105" t="n"/>
      <c r="CW70" s="105" t="n"/>
      <c r="CX70" s="105" t="n"/>
      <c r="CY70" s="105" t="n"/>
      <c r="CZ70" s="105" t="n"/>
      <c r="DA70" s="105" t="n"/>
      <c r="DB70" s="105" t="n"/>
      <c r="DC70" s="105" t="n"/>
      <c r="DD70" s="105" t="n"/>
      <c r="DE70" s="105" t="n"/>
      <c r="DF70" s="105" t="n"/>
      <c r="DG70" s="105" t="n"/>
      <c r="DH70" s="105" t="n"/>
      <c r="DI70" s="105" t="n"/>
      <c r="DJ70" s="105" t="n"/>
      <c r="DK70" s="105" t="n"/>
      <c r="DL70" s="105" t="n"/>
      <c r="DM70" s="105" t="n"/>
      <c r="DN70" s="105" t="n"/>
      <c r="DO70" s="105" t="n"/>
      <c r="DP70" s="105" t="n"/>
      <c r="DQ70" s="105" t="n"/>
      <c r="DR70" s="105" t="n"/>
      <c r="DS70" s="105" t="n"/>
      <c r="DT70" s="105" t="n"/>
      <c r="DU70" s="105" t="n"/>
      <c r="DV70" s="105" t="n"/>
      <c r="DW70" s="105" t="n"/>
      <c r="DX70" s="105" t="n"/>
      <c r="DY70" s="105" t="n"/>
      <c r="DZ70" s="105" t="n"/>
      <c r="EA70" s="105" t="n"/>
      <c r="EB70" s="105" t="n"/>
      <c r="EC70" s="105" t="n"/>
      <c r="ED70" s="105" t="n"/>
      <c r="EE70" s="105" t="n"/>
      <c r="EF70" s="105" t="n"/>
      <c r="EG70" s="105" t="n"/>
      <c r="EH70" s="105" t="n"/>
      <c r="EI70" s="105" t="n"/>
      <c r="EJ70" s="105" t="n"/>
      <c r="EK70" s="105" t="n"/>
      <c r="EL70" s="105" t="n"/>
      <c r="EM70" s="105" t="n"/>
      <c r="EN70" s="105" t="n"/>
      <c r="EO70" s="105" t="n"/>
      <c r="EP70" s="105" t="n"/>
      <c r="EQ70" s="105" t="n"/>
      <c r="ER70" s="105" t="n"/>
      <c r="ES70" s="105" t="n"/>
      <c r="ET70" s="105" t="n"/>
      <c r="EU70" s="105" t="n"/>
      <c r="EV70" s="105" t="n"/>
      <c r="EW70" s="105" t="n"/>
      <c r="EX70" s="105" t="n"/>
      <c r="EY70" s="105" t="n"/>
      <c r="EZ70" s="105" t="n"/>
      <c r="FA70" s="105" t="n"/>
      <c r="FB70" s="105" t="n"/>
      <c r="FC70" s="105" t="n"/>
      <c r="FD70" s="105" t="n"/>
      <c r="FE70" s="105" t="n"/>
      <c r="FF70" s="105" t="n"/>
      <c r="FG70" s="105" t="n"/>
      <c r="FH70" s="105" t="n"/>
      <c r="FI70" s="105" t="n"/>
      <c r="FJ70" s="105" t="n"/>
      <c r="FK70" s="105" t="n"/>
      <c r="FL70" s="105" t="n"/>
      <c r="FM70" s="105" t="n"/>
      <c r="FN70" s="105" t="n"/>
      <c r="FO70" s="105" t="n"/>
      <c r="FP70" s="105" t="n"/>
      <c r="FQ70" s="105" t="n"/>
      <c r="FR70" s="105" t="n"/>
      <c r="FS70" s="105" t="n"/>
      <c r="FT70" s="105" t="n"/>
      <c r="FU70" s="105" t="n"/>
      <c r="FV70" s="105" t="n"/>
      <c r="FW70" s="105" t="n"/>
      <c r="FX70" s="105" t="n"/>
      <c r="FY70" s="105" t="n"/>
      <c r="FZ70" s="105" t="n"/>
      <c r="GA70" s="105" t="n"/>
      <c r="GB70" s="105" t="n"/>
      <c r="GC70" s="105" t="n"/>
      <c r="GD70" s="105" t="n"/>
      <c r="GE70" s="105" t="n"/>
      <c r="GF70" s="105" t="n"/>
      <c r="GG70" s="105" t="n"/>
      <c r="GH70" s="105" t="n"/>
      <c r="GI70" s="105" t="n"/>
      <c r="GJ70" s="105" t="n"/>
      <c r="GK70" s="105" t="n"/>
      <c r="GL70" s="105" t="n"/>
      <c r="GM70" s="105" t="n"/>
      <c r="GN70" s="105" t="n"/>
      <c r="GO70" s="105" t="n"/>
      <c r="GP70" s="105" t="n"/>
      <c r="GQ70" s="105" t="n"/>
      <c r="GR70" s="105" t="n"/>
      <c r="GS70" s="105" t="n"/>
      <c r="GT70" s="105" t="n"/>
      <c r="GU70" s="105" t="n"/>
      <c r="GV70" s="105" t="n"/>
      <c r="GW70" s="105" t="n"/>
      <c r="GX70" s="105" t="n"/>
      <c r="GY70" s="105" t="n"/>
      <c r="GZ70" s="105" t="n"/>
      <c r="HA70" s="105" t="n"/>
      <c r="HB70" s="105" t="n"/>
      <c r="HC70" s="105" t="n"/>
      <c r="HD70" s="105" t="n"/>
      <c r="HE70" s="105" t="n"/>
      <c r="HF70" s="105" t="n"/>
      <c r="HG70" s="105" t="n"/>
      <c r="HH70" s="105" t="n"/>
      <c r="HI70" s="105" t="n"/>
      <c r="HJ70" s="105" t="n"/>
      <c r="HK70" s="105" t="n"/>
      <c r="HL70" s="105" t="n"/>
      <c r="HM70" s="105" t="n"/>
      <c r="HN70" s="105" t="n"/>
      <c r="HO70" s="105" t="n"/>
      <c r="HP70" s="105" t="n"/>
      <c r="HQ70" s="105" t="n"/>
      <c r="HR70" s="105" t="n"/>
      <c r="HS70" s="105" t="n"/>
      <c r="HT70" s="105" t="n"/>
      <c r="HU70" s="105" t="n"/>
      <c r="HV70" s="105" t="n"/>
      <c r="HW70" s="105" t="n"/>
      <c r="HX70" s="105" t="n"/>
      <c r="HY70" s="105" t="n"/>
      <c r="HZ70" s="105" t="n"/>
      <c r="IA70" s="105" t="n"/>
      <c r="IB70" s="105" t="n"/>
      <c r="IC70" s="105" t="n"/>
      <c r="ID70" s="105" t="n"/>
      <c r="IE70" s="105" t="n"/>
      <c r="IF70" s="105" t="n"/>
      <c r="IG70" s="105" t="n"/>
      <c r="IH70" s="105" t="n"/>
      <c r="II70" s="105" t="n"/>
      <c r="IJ70" s="105" t="n"/>
      <c r="IK70" s="105" t="n"/>
      <c r="IL70" s="105" t="n"/>
      <c r="IM70" s="105" t="n"/>
      <c r="IN70" s="105" t="n"/>
      <c r="IO70" s="105" t="n"/>
      <c r="IP70" s="105" t="n"/>
      <c r="IQ70" s="105" t="n"/>
      <c r="IR70" s="105" t="n"/>
      <c r="IS70" s="105" t="n"/>
      <c r="IT70" s="105" t="n"/>
      <c r="IU70" s="105" t="n"/>
      <c r="IV70" s="105" t="n"/>
      <c r="IW70" s="105" t="n"/>
    </row>
    <row customFormat="1" customHeight="1" ht="12" r="71" s="116" spans="1:257">
      <c r="A71" s="64" t="n"/>
      <c r="B71" s="65">
        <f>"Hinweis: Die Überdeckung unter Berücksichtigung des vdp-Bonitätsdifferenzierungsmodells ist optional."</f>
        <v/>
      </c>
    </row>
    <row customHeight="1" ht="6" r="72" s="342" spans="1:257"/>
  </sheetData>
  <mergeCells count="20">
    <mergeCell ref="D19:E19"/>
    <mergeCell ref="F19:G19"/>
    <mergeCell ref="H19:I19"/>
    <mergeCell ref="B26:C26"/>
    <mergeCell ref="B29:C29"/>
    <mergeCell ref="D32:E32"/>
    <mergeCell ref="F32:G32"/>
    <mergeCell ref="H32:I32"/>
    <mergeCell ref="B39:C39"/>
    <mergeCell ref="B42:C42"/>
    <mergeCell ref="D45:E45"/>
    <mergeCell ref="F45:G45"/>
    <mergeCell ref="H45:I45"/>
    <mergeCell ref="B52:C52"/>
    <mergeCell ref="B55:C55"/>
    <mergeCell ref="D58:E58"/>
    <mergeCell ref="F58:G58"/>
    <mergeCell ref="H58:I58"/>
    <mergeCell ref="B65:C65"/>
    <mergeCell ref="B68:C68"/>
  </mergeCells>
  <printOptions gridLines="0" gridLinesSet="1" headings="0" horizontalCentered="1" verticalCentered="0"/>
  <pageMargins bottom="0.473611111111111" footer="0.315277777777778" header="0.511805555555555" left="0.9840277777777779" right="0.39375" top="0.472222222222222"/>
  <pageSetup fitToHeight="1" orientation="portrait" paperSize="9"/>
  <headerFooter differentFirst="0" differentOddEven="0">
    <oddHeader/>
    <oddFooter>&amp;L&amp;8 &amp;C&amp;8 &amp;R&amp;8Seite &amp;P</oddFooter>
    <evenHeader/>
    <evenFooter/>
    <firstHeader/>
    <firstFooter/>
  </headerFooter>
  <drawing r:id="rId1"/>
</worksheet>
</file>

<file path=xl/worksheets/sheet10.xml><?xml version="1.0" encoding="utf-8"?>
<worksheet xmlns="http://schemas.openxmlformats.org/spreadsheetml/2006/main">
  <sheetPr filterMode="0">
    <outlinePr summaryBelow="1" summaryRight="1"/>
    <pageSetUpPr fitToPage="1"/>
  </sheetPr>
  <dimension ref="A1:H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B1" activeCellId="0" pane="topLeft" sqref="B1"/>
    </sheetView>
  </sheetViews>
  <sheetFormatPr baseColWidth="8" defaultRowHeight="12.8" outlineLevelCol="0" outlineLevelRow="0"/>
  <cols>
    <col customWidth="1" max="1" min="1" style="105" width="0.86"/>
    <col customWidth="1" hidden="1" max="2" min="2" style="105" width="11.52"/>
    <col customWidth="1" max="3" min="3" style="105" width="22.69"/>
    <col customWidth="1" max="4" min="4" style="105" width="8.73"/>
    <col customWidth="1" max="6" min="5" style="105" width="18.69"/>
    <col customWidth="1" max="7" min="7" style="105" width="15.98"/>
    <col customWidth="1" max="8" min="8" style="105" width="19.55"/>
    <col customWidth="1" max="1025" min="9" style="105" width="8.73"/>
  </cols>
  <sheetData>
    <row customHeight="1" ht="5.1" r="1" s="342" spans="1:8">
      <c r="A1" t="s"/>
    </row>
    <row customHeight="1" ht="12.8" r="2" s="342" spans="1:8">
      <c r="C2" s="211" t="s">
        <v>531</v>
      </c>
      <c r="D2" s="211" t="n"/>
      <c r="E2" s="211" t="n"/>
      <c r="F2" s="211" t="n"/>
      <c r="G2" s="71" t="n"/>
      <c r="H2" s="71" t="n"/>
    </row>
    <row customHeight="1" ht="12.8" r="3" s="342" spans="1:8">
      <c r="C3" s="163" t="n"/>
      <c r="D3" s="211" t="n"/>
      <c r="E3" s="211" t="n"/>
      <c r="F3" s="71" t="n"/>
      <c r="G3" s="71" t="n"/>
      <c r="H3" s="71" t="n"/>
    </row>
    <row customHeight="1" ht="12.8" r="4" s="342" spans="1:8">
      <c r="C4" s="163" t="s">
        <v>532</v>
      </c>
      <c r="D4" s="211" t="n"/>
      <c r="E4" s="211" t="n"/>
      <c r="F4" s="71" t="n"/>
      <c r="G4" s="71" t="n"/>
      <c r="H4" s="71" t="n"/>
    </row>
    <row customHeight="1" ht="15" r="5" s="342" spans="1:8">
      <c r="C5" s="163">
        <f>UebInstitutQuartal</f>
        <v/>
      </c>
      <c r="D5" s="71" t="n"/>
      <c r="E5" s="71" t="n"/>
      <c r="F5" s="71" t="n"/>
      <c r="G5" s="71" t="n"/>
      <c r="H5" s="71" t="n"/>
    </row>
    <row customHeight="1" ht="12.8" r="6" s="342" spans="1:8">
      <c r="C6" s="71" t="n"/>
      <c r="D6" s="71" t="n"/>
      <c r="E6" s="71" t="n"/>
      <c r="F6" s="71" t="n"/>
      <c r="G6" s="71" t="n"/>
      <c r="H6" s="71" t="n"/>
    </row>
    <row customHeight="1" ht="15" r="7" s="342" spans="1:8">
      <c r="C7" s="242" t="n"/>
      <c r="D7" s="162" t="n"/>
      <c r="E7" s="164" t="s">
        <v>533</v>
      </c>
      <c r="F7" s="166" t="n"/>
      <c r="G7" s="166" t="n"/>
      <c r="H7" s="167" t="n"/>
    </row>
    <row customHeight="1" ht="12.8" r="8" s="342" spans="1:8">
      <c r="C8" s="162" t="n"/>
      <c r="D8" s="162" t="n"/>
      <c r="E8" s="243" t="s">
        <v>44</v>
      </c>
      <c r="F8" s="244" t="s">
        <v>61</v>
      </c>
      <c r="G8" s="245" t="n"/>
      <c r="H8" s="246" t="n"/>
    </row>
    <row customHeight="1" ht="12.75" r="9" s="342" spans="1:8">
      <c r="C9" s="162" t="n"/>
      <c r="D9" s="162" t="n"/>
      <c r="E9" s="169" t="n"/>
      <c r="F9" s="247" t="s">
        <v>534</v>
      </c>
      <c r="G9" s="262" t="s">
        <v>535</v>
      </c>
    </row>
    <row customHeight="1" ht="12.75" r="10" s="342" spans="1:8">
      <c r="C10" s="162" t="n"/>
      <c r="D10" s="162" t="n"/>
      <c r="E10" s="169" t="n"/>
      <c r="G10" s="249" t="s">
        <v>60</v>
      </c>
      <c r="H10" s="263" t="s">
        <v>61</v>
      </c>
    </row>
    <row customHeight="1" ht="39.95" r="11" s="342" spans="1:8">
      <c r="C11" s="177" t="n"/>
      <c r="D11" s="177" t="n"/>
      <c r="E11" s="251" t="n"/>
      <c r="H11" s="252" t="s">
        <v>530</v>
      </c>
    </row>
    <row customHeight="1" ht="12.8" r="12" s="342" spans="1:8">
      <c r="B12" s="253" t="n"/>
      <c r="C12" s="254" t="s">
        <v>73</v>
      </c>
      <c r="D12" s="255">
        <f>AktQuartal</f>
        <v/>
      </c>
      <c r="E12" s="190">
        <f>Einheit_Waehrung</f>
        <v/>
      </c>
      <c r="F12" s="150">
        <f>E12</f>
        <v/>
      </c>
      <c r="G12" s="150">
        <f>E12</f>
        <v/>
      </c>
      <c r="H12" s="192">
        <f>E12</f>
        <v/>
      </c>
    </row>
    <row customHeight="1" ht="12.8" r="13" s="342" spans="1:8">
      <c r="B13" s="256" t="s">
        <v>74</v>
      </c>
      <c r="C13" s="152" t="s">
        <v>75</v>
      </c>
      <c r="D13" s="153">
        <f>"Jahr "&amp;AktJahr</f>
        <v/>
      </c>
      <c r="E13" s="195" t="n">
        <v>0</v>
      </c>
      <c r="F13" s="154" t="n">
        <v>0</v>
      </c>
      <c r="G13" s="154" t="n">
        <v>0</v>
      </c>
      <c r="H13" s="196" t="n">
        <v>0</v>
      </c>
    </row>
    <row customHeight="1" ht="12.8" r="14" s="342" spans="1:8">
      <c r="B14" s="256" t="n"/>
      <c r="C14" s="100" t="n"/>
      <c r="D14" s="100">
        <f>"Jahr "&amp;(AktJahr-1)</f>
        <v/>
      </c>
      <c r="E14" s="202" t="n"/>
      <c r="F14" s="200" t="n"/>
      <c r="G14" s="200" t="n"/>
      <c r="H14" s="203" t="n"/>
    </row>
    <row customHeight="1" ht="12.8" r="15" s="342" spans="1:8">
      <c r="B15" s="256" t="s">
        <v>76</v>
      </c>
      <c r="C15" s="152" t="s">
        <v>77</v>
      </c>
      <c r="D15" s="153">
        <f>$D$13</f>
        <v/>
      </c>
      <c r="E15" s="195" t="n">
        <v>0</v>
      </c>
      <c r="F15" s="154" t="n">
        <v>0</v>
      </c>
      <c r="G15" s="154" t="n">
        <v>0</v>
      </c>
      <c r="H15" s="196" t="n">
        <v>0</v>
      </c>
    </row>
    <row customHeight="1" ht="12.8" r="16" s="342" spans="1:8">
      <c r="B16" s="256" t="n"/>
      <c r="C16" s="100" t="n"/>
      <c r="D16" s="100">
        <f>$D$14</f>
        <v/>
      </c>
      <c r="E16" s="202" t="n"/>
      <c r="F16" s="200" t="n"/>
      <c r="G16" s="200" t="n"/>
      <c r="H16" s="203" t="n"/>
    </row>
    <row customHeight="1" ht="12.8" r="17" s="342" spans="1:8">
      <c r="B17" s="257" t="s">
        <v>78</v>
      </c>
      <c r="C17" s="152" t="s">
        <v>79</v>
      </c>
      <c r="D17" s="153">
        <f>$D$13</f>
        <v/>
      </c>
      <c r="E17" s="195" t="n">
        <v>0</v>
      </c>
      <c r="F17" s="154" t="n">
        <v>0</v>
      </c>
      <c r="G17" s="154" t="n">
        <v>0</v>
      </c>
      <c r="H17" s="196" t="n">
        <v>0</v>
      </c>
    </row>
    <row customHeight="1" ht="12.8" r="18" s="342" spans="1:8">
      <c r="B18" s="256" t="n"/>
      <c r="C18" s="100" t="n"/>
      <c r="D18" s="100">
        <f>$D$14</f>
        <v/>
      </c>
      <c r="E18" s="202" t="n">
        <v>0</v>
      </c>
      <c r="F18" s="200" t="n">
        <v>0</v>
      </c>
      <c r="G18" s="200" t="n">
        <v>0</v>
      </c>
      <c r="H18" s="203" t="n">
        <v>0</v>
      </c>
    </row>
    <row customHeight="1" ht="12.8" r="19" s="342" spans="1:8">
      <c r="B19" s="257" t="s">
        <v>80</v>
      </c>
      <c r="C19" s="152" t="s">
        <v>81</v>
      </c>
      <c r="D19" s="153">
        <f>$D$13</f>
        <v/>
      </c>
      <c r="E19" s="195" t="n">
        <v>0</v>
      </c>
      <c r="F19" s="154" t="n">
        <v>0</v>
      </c>
      <c r="G19" s="154" t="n">
        <v>0</v>
      </c>
      <c r="H19" s="196" t="n">
        <v>0</v>
      </c>
    </row>
    <row customHeight="1" ht="12.8" r="20" s="342" spans="1:8">
      <c r="B20" s="256" t="n"/>
      <c r="C20" s="100" t="n"/>
      <c r="D20" s="100">
        <f>$D$14</f>
        <v/>
      </c>
      <c r="E20" s="202" t="n">
        <v>0</v>
      </c>
      <c r="F20" s="200" t="n">
        <v>0</v>
      </c>
      <c r="G20" s="200" t="n">
        <v>0</v>
      </c>
      <c r="H20" s="203" t="n">
        <v>0</v>
      </c>
    </row>
    <row customHeight="1" ht="12.8" r="21" s="342" spans="1:8">
      <c r="B21" s="257" t="s">
        <v>82</v>
      </c>
      <c r="C21" s="152" t="s">
        <v>83</v>
      </c>
      <c r="D21" s="153">
        <f>$D$13</f>
        <v/>
      </c>
      <c r="E21" s="195" t="n">
        <v>0</v>
      </c>
      <c r="F21" s="154" t="n">
        <v>0</v>
      </c>
      <c r="G21" s="154" t="n">
        <v>0</v>
      </c>
      <c r="H21" s="196" t="n">
        <v>0</v>
      </c>
    </row>
    <row customHeight="1" ht="12.8" r="22" s="342" spans="1:8">
      <c r="B22" s="256" t="n"/>
      <c r="C22" s="100" t="n"/>
      <c r="D22" s="100">
        <f>$D$14</f>
        <v/>
      </c>
      <c r="E22" s="202" t="n">
        <v>0</v>
      </c>
      <c r="F22" s="200" t="n">
        <v>0</v>
      </c>
      <c r="G22" s="200" t="n">
        <v>0</v>
      </c>
      <c r="H22" s="203" t="n">
        <v>0</v>
      </c>
    </row>
    <row customHeight="1" ht="12.8" r="23" s="342" spans="1:8">
      <c r="B23" s="257" t="s">
        <v>84</v>
      </c>
      <c r="C23" s="152" t="s">
        <v>85</v>
      </c>
      <c r="D23" s="153">
        <f>$D$13</f>
        <v/>
      </c>
      <c r="E23" s="195" t="n">
        <v>0</v>
      </c>
      <c r="F23" s="154" t="n">
        <v>0</v>
      </c>
      <c r="G23" s="154" t="n">
        <v>0</v>
      </c>
      <c r="H23" s="196" t="n">
        <v>0</v>
      </c>
    </row>
    <row customHeight="1" ht="12.8" r="24" s="342" spans="1:8">
      <c r="B24" s="256" t="n"/>
      <c r="C24" s="100" t="n"/>
      <c r="D24" s="100">
        <f>$D$14</f>
        <v/>
      </c>
      <c r="E24" s="202" t="n">
        <v>0</v>
      </c>
      <c r="F24" s="200" t="n">
        <v>0</v>
      </c>
      <c r="G24" s="200" t="n">
        <v>0</v>
      </c>
      <c r="H24" s="203" t="n">
        <v>0</v>
      </c>
    </row>
    <row customHeight="1" ht="12.8" r="25" s="342" spans="1:8">
      <c r="B25" s="257" t="s">
        <v>86</v>
      </c>
      <c r="C25" s="152" t="s">
        <v>87</v>
      </c>
      <c r="D25" s="153">
        <f>$D$13</f>
        <v/>
      </c>
      <c r="E25" s="195" t="n">
        <v>0</v>
      </c>
      <c r="F25" s="154" t="n">
        <v>0</v>
      </c>
      <c r="G25" s="154" t="n">
        <v>0</v>
      </c>
      <c r="H25" s="196" t="n">
        <v>0</v>
      </c>
    </row>
    <row customHeight="1" ht="12.8" r="26" s="342" spans="1:8">
      <c r="B26" s="256" t="n"/>
      <c r="C26" s="100" t="n"/>
      <c r="D26" s="100">
        <f>$D$14</f>
        <v/>
      </c>
      <c r="E26" s="202" t="n">
        <v>0</v>
      </c>
      <c r="F26" s="200" t="n">
        <v>0</v>
      </c>
      <c r="G26" s="200" t="n">
        <v>0</v>
      </c>
      <c r="H26" s="203" t="n">
        <v>0</v>
      </c>
    </row>
    <row customHeight="1" ht="12.8" r="27" s="342" spans="1:8">
      <c r="B27" s="256" t="s">
        <v>88</v>
      </c>
      <c r="C27" s="152" t="s">
        <v>89</v>
      </c>
      <c r="D27" s="153">
        <f>$D$13</f>
        <v/>
      </c>
      <c r="E27" s="195" t="n">
        <v>0</v>
      </c>
      <c r="F27" s="154" t="n">
        <v>0</v>
      </c>
      <c r="G27" s="154" t="n">
        <v>0</v>
      </c>
      <c r="H27" s="196" t="n">
        <v>0</v>
      </c>
    </row>
    <row customHeight="1" ht="12.8" r="28" s="342" spans="1:8">
      <c r="B28" s="256" t="n"/>
      <c r="C28" s="100" t="n"/>
      <c r="D28" s="100">
        <f>$D$14</f>
        <v/>
      </c>
      <c r="E28" s="202" t="n">
        <v>0</v>
      </c>
      <c r="F28" s="200" t="n">
        <v>0</v>
      </c>
      <c r="G28" s="200" t="n">
        <v>0</v>
      </c>
      <c r="H28" s="203" t="n">
        <v>0</v>
      </c>
    </row>
    <row customHeight="1" ht="12.8" r="29" s="342" spans="1:8">
      <c r="B29" s="256" t="s">
        <v>90</v>
      </c>
      <c r="C29" s="152" t="s">
        <v>91</v>
      </c>
      <c r="D29" s="153">
        <f>$D$13</f>
        <v/>
      </c>
      <c r="E29" s="195" t="n">
        <v>0</v>
      </c>
      <c r="F29" s="154" t="n">
        <v>0</v>
      </c>
      <c r="G29" s="154" t="n">
        <v>0</v>
      </c>
      <c r="H29" s="196" t="n">
        <v>0</v>
      </c>
    </row>
    <row customHeight="1" ht="12.8" r="30" s="342" spans="1:8">
      <c r="B30" s="256" t="n"/>
      <c r="C30" s="100" t="n"/>
      <c r="D30" s="100">
        <f>$D$14</f>
        <v/>
      </c>
      <c r="E30" s="202" t="n">
        <v>0</v>
      </c>
      <c r="F30" s="200" t="n">
        <v>0</v>
      </c>
      <c r="G30" s="200" t="n">
        <v>0</v>
      </c>
      <c r="H30" s="203" t="n">
        <v>0</v>
      </c>
    </row>
    <row customHeight="1" ht="12.8" r="31" s="342" spans="1:8">
      <c r="B31" s="256" t="s">
        <v>92</v>
      </c>
      <c r="C31" s="152" t="s">
        <v>93</v>
      </c>
      <c r="D31" s="153">
        <f>$D$13</f>
        <v/>
      </c>
      <c r="E31" s="195" t="n">
        <v>0</v>
      </c>
      <c r="F31" s="154" t="n">
        <v>0</v>
      </c>
      <c r="G31" s="154" t="n">
        <v>0</v>
      </c>
      <c r="H31" s="196" t="n">
        <v>0</v>
      </c>
    </row>
    <row customHeight="1" ht="12.8" r="32" s="342" spans="1:8">
      <c r="B32" s="256" t="n"/>
      <c r="C32" s="100" t="n"/>
      <c r="D32" s="100">
        <f>$D$14</f>
        <v/>
      </c>
      <c r="E32" s="202" t="n">
        <v>0</v>
      </c>
      <c r="F32" s="200" t="n">
        <v>0</v>
      </c>
      <c r="G32" s="200" t="n">
        <v>0</v>
      </c>
      <c r="H32" s="203" t="n">
        <v>0</v>
      </c>
    </row>
    <row customHeight="1" ht="12.8" r="33" s="342" spans="1:8">
      <c r="B33" s="256" t="s">
        <v>94</v>
      </c>
      <c r="C33" s="152" t="s">
        <v>95</v>
      </c>
      <c r="D33" s="153">
        <f>$D$13</f>
        <v/>
      </c>
      <c r="E33" s="195" t="n">
        <v>0</v>
      </c>
      <c r="F33" s="154" t="n">
        <v>0</v>
      </c>
      <c r="G33" s="154" t="n">
        <v>0</v>
      </c>
      <c r="H33" s="196" t="n">
        <v>0</v>
      </c>
    </row>
    <row customHeight="1" ht="12.8" r="34" s="342" spans="1:8">
      <c r="B34" s="256" t="n"/>
      <c r="C34" s="100" t="n"/>
      <c r="D34" s="100">
        <f>$D$14</f>
        <v/>
      </c>
      <c r="E34" s="202" t="n">
        <v>0</v>
      </c>
      <c r="F34" s="200" t="n">
        <v>0</v>
      </c>
      <c r="G34" s="200" t="n">
        <v>0</v>
      </c>
      <c r="H34" s="203" t="n">
        <v>0</v>
      </c>
    </row>
    <row customHeight="1" ht="12.8" r="35" s="342" spans="1:8">
      <c r="B35" s="256" t="s">
        <v>96</v>
      </c>
      <c r="C35" s="152" t="s">
        <v>97</v>
      </c>
      <c r="D35" s="153">
        <f>$D$13</f>
        <v/>
      </c>
      <c r="E35" s="195" t="n">
        <v>0</v>
      </c>
      <c r="F35" s="154" t="n">
        <v>0</v>
      </c>
      <c r="G35" s="154" t="n">
        <v>0</v>
      </c>
      <c r="H35" s="196" t="n">
        <v>0</v>
      </c>
    </row>
    <row customHeight="1" ht="12.8" r="36" s="342" spans="1:8">
      <c r="B36" s="256" t="n"/>
      <c r="C36" s="100" t="n"/>
      <c r="D36" s="100">
        <f>$D$14</f>
        <v/>
      </c>
      <c r="E36" s="202" t="n">
        <v>0</v>
      </c>
      <c r="F36" s="200" t="n">
        <v>0</v>
      </c>
      <c r="G36" s="200" t="n">
        <v>0</v>
      </c>
      <c r="H36" s="203" t="n">
        <v>0</v>
      </c>
    </row>
    <row customHeight="1" ht="12.8" r="37" s="342" spans="1:8">
      <c r="B37" s="256" t="s">
        <v>98</v>
      </c>
      <c r="C37" s="152" t="s">
        <v>99</v>
      </c>
      <c r="D37" s="153">
        <f>$D$13</f>
        <v/>
      </c>
      <c r="E37" s="195" t="n">
        <v>0</v>
      </c>
      <c r="F37" s="154" t="n">
        <v>0</v>
      </c>
      <c r="G37" s="154" t="n">
        <v>0</v>
      </c>
      <c r="H37" s="196" t="n">
        <v>0</v>
      </c>
    </row>
    <row customHeight="1" ht="12.8" r="38" s="342" spans="1:8">
      <c r="B38" s="256" t="n"/>
      <c r="C38" s="100" t="n"/>
      <c r="D38" s="100">
        <f>$D$14</f>
        <v/>
      </c>
      <c r="E38" s="202" t="n">
        <v>0</v>
      </c>
      <c r="F38" s="200" t="n">
        <v>0</v>
      </c>
      <c r="G38" s="200" t="n">
        <v>0</v>
      </c>
      <c r="H38" s="203" t="n">
        <v>0</v>
      </c>
    </row>
    <row customHeight="1" ht="12.8" r="39" s="342" spans="1:8">
      <c r="B39" s="256" t="s">
        <v>100</v>
      </c>
      <c r="C39" s="152" t="s">
        <v>101</v>
      </c>
      <c r="D39" s="153">
        <f>$D$13</f>
        <v/>
      </c>
      <c r="E39" s="195" t="n">
        <v>0</v>
      </c>
      <c r="F39" s="154" t="n">
        <v>0</v>
      </c>
      <c r="G39" s="154" t="n">
        <v>0</v>
      </c>
      <c r="H39" s="196" t="n">
        <v>0</v>
      </c>
    </row>
    <row customHeight="1" ht="12.8" r="40" s="342" spans="1:8">
      <c r="B40" s="256" t="n"/>
      <c r="C40" s="100" t="n"/>
      <c r="D40" s="100">
        <f>$D$14</f>
        <v/>
      </c>
      <c r="E40" s="202" t="n">
        <v>0</v>
      </c>
      <c r="F40" s="200" t="n">
        <v>0</v>
      </c>
      <c r="G40" s="200" t="n">
        <v>0</v>
      </c>
      <c r="H40" s="203" t="n">
        <v>0</v>
      </c>
    </row>
    <row customHeight="1" ht="12.8" r="41" s="342" spans="1:8">
      <c r="B41" s="256" t="s">
        <v>102</v>
      </c>
      <c r="C41" s="152" t="s">
        <v>103</v>
      </c>
      <c r="D41" s="153">
        <f>$D$13</f>
        <v/>
      </c>
      <c r="E41" s="195" t="n">
        <v>0</v>
      </c>
      <c r="F41" s="154" t="n">
        <v>0</v>
      </c>
      <c r="G41" s="154" t="n">
        <v>0</v>
      </c>
      <c r="H41" s="196" t="n">
        <v>0</v>
      </c>
    </row>
    <row customHeight="1" ht="12.8" r="42" s="342" spans="1:8">
      <c r="B42" s="256" t="n"/>
      <c r="C42" s="100" t="n"/>
      <c r="D42" s="100">
        <f>$D$14</f>
        <v/>
      </c>
      <c r="E42" s="202" t="n">
        <v>0</v>
      </c>
      <c r="F42" s="200" t="n">
        <v>0</v>
      </c>
      <c r="G42" s="200" t="n">
        <v>0</v>
      </c>
      <c r="H42" s="203" t="n">
        <v>0</v>
      </c>
    </row>
    <row customHeight="1" ht="12.8" r="43" s="342" spans="1:8">
      <c r="B43" s="256" t="s">
        <v>104</v>
      </c>
      <c r="C43" s="152" t="s">
        <v>105</v>
      </c>
      <c r="D43" s="153">
        <f>$D$13</f>
        <v/>
      </c>
      <c r="E43" s="195" t="n">
        <v>0</v>
      </c>
      <c r="F43" s="154" t="n">
        <v>0</v>
      </c>
      <c r="G43" s="154" t="n">
        <v>0</v>
      </c>
      <c r="H43" s="196" t="n">
        <v>0</v>
      </c>
    </row>
    <row customHeight="1" ht="12.8" r="44" s="342" spans="1:8">
      <c r="B44" s="256" t="n"/>
      <c r="C44" s="100" t="n"/>
      <c r="D44" s="100">
        <f>$D$14</f>
        <v/>
      </c>
      <c r="E44" s="202" t="n">
        <v>0</v>
      </c>
      <c r="F44" s="200" t="n">
        <v>0</v>
      </c>
      <c r="G44" s="200" t="n">
        <v>0</v>
      </c>
      <c r="H44" s="203" t="n">
        <v>0</v>
      </c>
    </row>
    <row customHeight="1" ht="12.8" r="45" s="342" spans="1:8">
      <c r="B45" s="256" t="s">
        <v>106</v>
      </c>
      <c r="C45" s="152" t="s">
        <v>107</v>
      </c>
      <c r="D45" s="153">
        <f>$D$13</f>
        <v/>
      </c>
      <c r="E45" s="195" t="n">
        <v>0</v>
      </c>
      <c r="F45" s="154" t="n">
        <v>0</v>
      </c>
      <c r="G45" s="154" t="n">
        <v>0</v>
      </c>
      <c r="H45" s="196" t="n">
        <v>0</v>
      </c>
    </row>
    <row customHeight="1" ht="12.8" r="46" s="342" spans="1:8">
      <c r="B46" s="256" t="n"/>
      <c r="C46" s="100" t="n"/>
      <c r="D46" s="100">
        <f>$D$14</f>
        <v/>
      </c>
      <c r="E46" s="202" t="n">
        <v>0</v>
      </c>
      <c r="F46" s="200" t="n">
        <v>0</v>
      </c>
      <c r="G46" s="200" t="n">
        <v>0</v>
      </c>
      <c r="H46" s="203" t="n">
        <v>0</v>
      </c>
    </row>
    <row customHeight="1" ht="12.8" r="47" s="342" spans="1:8">
      <c r="B47" s="256" t="s">
        <v>108</v>
      </c>
      <c r="C47" s="152" t="s">
        <v>109</v>
      </c>
      <c r="D47" s="153">
        <f>$D$13</f>
        <v/>
      </c>
      <c r="E47" s="195" t="n">
        <v>0</v>
      </c>
      <c r="F47" s="154" t="n">
        <v>0</v>
      </c>
      <c r="G47" s="154" t="n">
        <v>0</v>
      </c>
      <c r="H47" s="196" t="n">
        <v>0</v>
      </c>
    </row>
    <row customHeight="1" ht="12.8" r="48" s="342" spans="1:8">
      <c r="B48" s="256" t="n"/>
      <c r="C48" s="100" t="n"/>
      <c r="D48" s="100">
        <f>$D$14</f>
        <v/>
      </c>
      <c r="E48" s="202" t="n">
        <v>0</v>
      </c>
      <c r="F48" s="200" t="n">
        <v>0</v>
      </c>
      <c r="G48" s="200" t="n">
        <v>0</v>
      </c>
      <c r="H48" s="203" t="n">
        <v>0</v>
      </c>
    </row>
    <row customHeight="1" ht="12.8" r="49" s="342" spans="1:8">
      <c r="B49" s="256" t="s">
        <v>110</v>
      </c>
      <c r="C49" s="152" t="s">
        <v>111</v>
      </c>
      <c r="D49" s="153">
        <f>$D$13</f>
        <v/>
      </c>
      <c r="E49" s="195" t="n">
        <v>0</v>
      </c>
      <c r="F49" s="154" t="n">
        <v>0</v>
      </c>
      <c r="G49" s="154" t="n">
        <v>0</v>
      </c>
      <c r="H49" s="196" t="n">
        <v>0</v>
      </c>
    </row>
    <row customHeight="1" ht="12.8" r="50" s="342" spans="1:8">
      <c r="B50" s="256" t="n"/>
      <c r="C50" s="100" t="n"/>
      <c r="D50" s="100">
        <f>$D$14</f>
        <v/>
      </c>
      <c r="E50" s="202" t="n">
        <v>0</v>
      </c>
      <c r="F50" s="200" t="n">
        <v>0</v>
      </c>
      <c r="G50" s="200" t="n">
        <v>0</v>
      </c>
      <c r="H50" s="203" t="n">
        <v>0</v>
      </c>
    </row>
    <row customHeight="1" ht="12.8" r="51" s="342" spans="1:8">
      <c r="B51" s="256" t="s">
        <v>112</v>
      </c>
      <c r="C51" s="152" t="s">
        <v>113</v>
      </c>
      <c r="D51" s="153">
        <f>$D$13</f>
        <v/>
      </c>
      <c r="E51" s="195" t="n">
        <v>0</v>
      </c>
      <c r="F51" s="154" t="n">
        <v>0</v>
      </c>
      <c r="G51" s="154" t="n">
        <v>0</v>
      </c>
      <c r="H51" s="196" t="n">
        <v>0</v>
      </c>
    </row>
    <row customHeight="1" ht="12.8" r="52" s="342" spans="1:8">
      <c r="B52" s="256" t="n"/>
      <c r="C52" s="100" t="n"/>
      <c r="D52" s="100">
        <f>$D$14</f>
        <v/>
      </c>
      <c r="E52" s="202" t="n">
        <v>0</v>
      </c>
      <c r="F52" s="200" t="n">
        <v>0</v>
      </c>
      <c r="G52" s="200" t="n">
        <v>0</v>
      </c>
      <c r="H52" s="203" t="n">
        <v>0</v>
      </c>
    </row>
    <row customHeight="1" ht="12.8" r="53" s="342" spans="1:8">
      <c r="B53" s="256" t="s">
        <v>114</v>
      </c>
      <c r="C53" s="152" t="s">
        <v>115</v>
      </c>
      <c r="D53" s="153">
        <f>$D$13</f>
        <v/>
      </c>
      <c r="E53" s="195" t="n">
        <v>0</v>
      </c>
      <c r="F53" s="154" t="n">
        <v>0</v>
      </c>
      <c r="G53" s="154" t="n">
        <v>0</v>
      </c>
      <c r="H53" s="196" t="n">
        <v>0</v>
      </c>
    </row>
    <row customHeight="1" ht="12.8" r="54" s="342" spans="1:8">
      <c r="B54" s="256" t="n"/>
      <c r="C54" s="100" t="n"/>
      <c r="D54" s="100">
        <f>$D$14</f>
        <v/>
      </c>
      <c r="E54" s="202" t="n">
        <v>0</v>
      </c>
      <c r="F54" s="200" t="n">
        <v>0</v>
      </c>
      <c r="G54" s="200" t="n">
        <v>0</v>
      </c>
      <c r="H54" s="203" t="n">
        <v>0</v>
      </c>
    </row>
    <row customHeight="1" ht="12.8" r="55" s="342" spans="1:8">
      <c r="B55" s="256" t="s">
        <v>116</v>
      </c>
      <c r="C55" s="152" t="s">
        <v>117</v>
      </c>
      <c r="D55" s="153">
        <f>$D$13</f>
        <v/>
      </c>
      <c r="E55" s="195" t="n">
        <v>0</v>
      </c>
      <c r="F55" s="154" t="n">
        <v>0</v>
      </c>
      <c r="G55" s="154" t="n">
        <v>0</v>
      </c>
      <c r="H55" s="196" t="n">
        <v>0</v>
      </c>
    </row>
    <row customHeight="1" ht="12.8" r="56" s="342" spans="1:8">
      <c r="B56" s="256" t="n"/>
      <c r="C56" s="100" t="n"/>
      <c r="D56" s="100">
        <f>$D$14</f>
        <v/>
      </c>
      <c r="E56" s="202" t="n">
        <v>0</v>
      </c>
      <c r="F56" s="200" t="n">
        <v>0</v>
      </c>
      <c r="G56" s="200" t="n">
        <v>0</v>
      </c>
      <c r="H56" s="203" t="n">
        <v>0</v>
      </c>
    </row>
    <row customHeight="1" ht="12.8" r="57" s="342" spans="1:8">
      <c r="B57" s="256" t="s">
        <v>118</v>
      </c>
      <c r="C57" s="152" t="s">
        <v>119</v>
      </c>
      <c r="D57" s="153">
        <f>$D$13</f>
        <v/>
      </c>
      <c r="E57" s="195" t="n">
        <v>0</v>
      </c>
      <c r="F57" s="154" t="n">
        <v>0</v>
      </c>
      <c r="G57" s="154" t="n">
        <v>0</v>
      </c>
      <c r="H57" s="196" t="n">
        <v>0</v>
      </c>
    </row>
    <row customHeight="1" ht="12.8" r="58" s="342" spans="1:8">
      <c r="B58" s="256" t="n"/>
      <c r="C58" s="100" t="n"/>
      <c r="D58" s="100">
        <f>$D$14</f>
        <v/>
      </c>
      <c r="E58" s="202" t="n">
        <v>0</v>
      </c>
      <c r="F58" s="200" t="n">
        <v>0</v>
      </c>
      <c r="G58" s="200" t="n">
        <v>0</v>
      </c>
      <c r="H58" s="203" t="n">
        <v>0</v>
      </c>
    </row>
    <row customHeight="1" ht="12.8" r="59" s="342" spans="1:8">
      <c r="B59" s="256" t="s">
        <v>120</v>
      </c>
      <c r="C59" s="152" t="s">
        <v>121</v>
      </c>
      <c r="D59" s="153">
        <f>$D$13</f>
        <v/>
      </c>
      <c r="E59" s="195" t="n">
        <v>0</v>
      </c>
      <c r="F59" s="154" t="n">
        <v>0</v>
      </c>
      <c r="G59" s="154" t="n">
        <v>0</v>
      </c>
      <c r="H59" s="196" t="n">
        <v>0</v>
      </c>
    </row>
    <row customHeight="1" ht="12.8" r="60" s="342" spans="1:8">
      <c r="B60" s="256" t="n"/>
      <c r="C60" s="100" t="n"/>
      <c r="D60" s="100">
        <f>$D$14</f>
        <v/>
      </c>
      <c r="E60" s="202" t="n">
        <v>0</v>
      </c>
      <c r="F60" s="200" t="n">
        <v>0</v>
      </c>
      <c r="G60" s="200" t="n">
        <v>0</v>
      </c>
      <c r="H60" s="203" t="n">
        <v>0</v>
      </c>
    </row>
    <row customHeight="1" ht="12.8" r="61" s="342" spans="1:8">
      <c r="B61" s="256" t="s">
        <v>122</v>
      </c>
      <c r="C61" s="152" t="s">
        <v>123</v>
      </c>
      <c r="D61" s="153">
        <f>$D$13</f>
        <v/>
      </c>
      <c r="E61" s="195" t="n">
        <v>0</v>
      </c>
      <c r="F61" s="154" t="n">
        <v>0</v>
      </c>
      <c r="G61" s="154" t="n">
        <v>0</v>
      </c>
      <c r="H61" s="196" t="n">
        <v>0</v>
      </c>
    </row>
    <row customHeight="1" ht="12.8" r="62" s="342" spans="1:8">
      <c r="B62" s="256" t="n"/>
      <c r="C62" s="100" t="n"/>
      <c r="D62" s="100">
        <f>$D$14</f>
        <v/>
      </c>
      <c r="E62" s="202" t="n">
        <v>0</v>
      </c>
      <c r="F62" s="200" t="n">
        <v>0</v>
      </c>
      <c r="G62" s="200" t="n">
        <v>0</v>
      </c>
      <c r="H62" s="203" t="n">
        <v>0</v>
      </c>
    </row>
    <row customHeight="1" ht="12.8" r="63" s="342" spans="1:8">
      <c r="B63" s="256" t="s">
        <v>124</v>
      </c>
      <c r="C63" s="152" t="s">
        <v>125</v>
      </c>
      <c r="D63" s="153">
        <f>$D$13</f>
        <v/>
      </c>
      <c r="E63" s="195" t="n">
        <v>0</v>
      </c>
      <c r="F63" s="154" t="n">
        <v>0</v>
      </c>
      <c r="G63" s="154" t="n">
        <v>0</v>
      </c>
      <c r="H63" s="196" t="n">
        <v>0</v>
      </c>
    </row>
    <row customHeight="1" ht="12.8" r="64" s="342" spans="1:8">
      <c r="B64" s="256" t="n"/>
      <c r="C64" s="100" t="n"/>
      <c r="D64" s="100">
        <f>$D$14</f>
        <v/>
      </c>
      <c r="E64" s="202" t="n">
        <v>0</v>
      </c>
      <c r="F64" s="200" t="n">
        <v>0</v>
      </c>
      <c r="G64" s="200" t="n">
        <v>0</v>
      </c>
      <c r="H64" s="203" t="n">
        <v>0</v>
      </c>
    </row>
    <row customHeight="1" ht="12.8" r="65" s="342" spans="1:8">
      <c r="B65" s="256" t="s">
        <v>126</v>
      </c>
      <c r="C65" s="152" t="s">
        <v>127</v>
      </c>
      <c r="D65" s="153">
        <f>$D$13</f>
        <v/>
      </c>
      <c r="E65" s="195" t="n">
        <v>0</v>
      </c>
      <c r="F65" s="154" t="n">
        <v>0</v>
      </c>
      <c r="G65" s="154" t="n">
        <v>0</v>
      </c>
      <c r="H65" s="196" t="n">
        <v>0</v>
      </c>
    </row>
    <row customHeight="1" ht="12.8" r="66" s="342" spans="1:8">
      <c r="B66" s="256" t="n"/>
      <c r="C66" s="100" t="n"/>
      <c r="D66" s="100">
        <f>$D$14</f>
        <v/>
      </c>
      <c r="E66" s="202" t="n">
        <v>0</v>
      </c>
      <c r="F66" s="200" t="n">
        <v>0</v>
      </c>
      <c r="G66" s="200" t="n">
        <v>0</v>
      </c>
      <c r="H66" s="203" t="n">
        <v>0</v>
      </c>
    </row>
    <row customHeight="1" ht="12.8" r="67" s="342" spans="1:8">
      <c r="B67" s="256" t="s">
        <v>128</v>
      </c>
      <c r="C67" s="152" t="s">
        <v>129</v>
      </c>
      <c r="D67" s="153">
        <f>$D$13</f>
        <v/>
      </c>
      <c r="E67" s="195" t="n">
        <v>0</v>
      </c>
      <c r="F67" s="154" t="n">
        <v>0</v>
      </c>
      <c r="G67" s="154" t="n">
        <v>0</v>
      </c>
      <c r="H67" s="196" t="n">
        <v>0</v>
      </c>
    </row>
    <row customHeight="1" ht="12.8" r="68" s="342" spans="1:8">
      <c r="B68" s="256" t="n"/>
      <c r="C68" s="100" t="n"/>
      <c r="D68" s="100">
        <f>$D$14</f>
        <v/>
      </c>
      <c r="E68" s="202" t="n">
        <v>0</v>
      </c>
      <c r="F68" s="200" t="n">
        <v>0</v>
      </c>
      <c r="G68" s="200" t="n">
        <v>0</v>
      </c>
      <c r="H68" s="203" t="n">
        <v>0</v>
      </c>
    </row>
    <row customHeight="1" ht="12.8" r="69" s="342" spans="1:8">
      <c r="B69" s="256" t="s">
        <v>130</v>
      </c>
      <c r="C69" s="152" t="s">
        <v>131</v>
      </c>
      <c r="D69" s="153">
        <f>$D$13</f>
        <v/>
      </c>
      <c r="E69" s="195" t="n">
        <v>0</v>
      </c>
      <c r="F69" s="154" t="n">
        <v>0</v>
      </c>
      <c r="G69" s="154" t="n">
        <v>0</v>
      </c>
      <c r="H69" s="196" t="n">
        <v>0</v>
      </c>
    </row>
    <row customHeight="1" ht="12.8" r="70" s="342" spans="1:8">
      <c r="B70" s="256" t="n"/>
      <c r="C70" s="100" t="n"/>
      <c r="D70" s="100">
        <f>$D$14</f>
        <v/>
      </c>
      <c r="E70" s="202" t="n">
        <v>0</v>
      </c>
      <c r="F70" s="200" t="n">
        <v>0</v>
      </c>
      <c r="G70" s="200" t="n">
        <v>0</v>
      </c>
      <c r="H70" s="203" t="n">
        <v>0</v>
      </c>
    </row>
    <row customHeight="1" ht="12.8" r="71" s="342" spans="1:8">
      <c r="B71" s="256" t="s">
        <v>132</v>
      </c>
      <c r="C71" s="152" t="s">
        <v>133</v>
      </c>
      <c r="D71" s="153">
        <f>$D$13</f>
        <v/>
      </c>
      <c r="E71" s="195" t="n">
        <v>0</v>
      </c>
      <c r="F71" s="154" t="n">
        <v>0</v>
      </c>
      <c r="G71" s="154" t="n">
        <v>0</v>
      </c>
      <c r="H71" s="196" t="n">
        <v>0</v>
      </c>
    </row>
    <row customHeight="1" ht="12.8" r="72" s="342" spans="1:8">
      <c r="B72" s="256" t="n"/>
      <c r="C72" s="100" t="n"/>
      <c r="D72" s="100">
        <f>$D$14</f>
        <v/>
      </c>
      <c r="E72" s="202" t="n">
        <v>0</v>
      </c>
      <c r="F72" s="200" t="n">
        <v>0</v>
      </c>
      <c r="G72" s="200" t="n">
        <v>0</v>
      </c>
      <c r="H72" s="203" t="n">
        <v>0</v>
      </c>
    </row>
    <row customHeight="1" ht="12.8" r="73" s="342" spans="1:8">
      <c r="B73" s="256" t="s">
        <v>134</v>
      </c>
      <c r="C73" s="152" t="s">
        <v>135</v>
      </c>
      <c r="D73" s="153">
        <f>$D$13</f>
        <v/>
      </c>
      <c r="E73" s="195" t="n">
        <v>0</v>
      </c>
      <c r="F73" s="154" t="n">
        <v>0</v>
      </c>
      <c r="G73" s="154" t="n">
        <v>0</v>
      </c>
      <c r="H73" s="196" t="n">
        <v>0</v>
      </c>
    </row>
    <row customHeight="1" ht="12.8" r="74" s="342" spans="1:8">
      <c r="B74" s="256" t="n"/>
      <c r="C74" s="100" t="n"/>
      <c r="D74" s="100">
        <f>$D$14</f>
        <v/>
      </c>
      <c r="E74" s="202" t="n">
        <v>0</v>
      </c>
      <c r="F74" s="200" t="n">
        <v>0</v>
      </c>
      <c r="G74" s="200" t="n">
        <v>0</v>
      </c>
      <c r="H74" s="203" t="n">
        <v>0</v>
      </c>
    </row>
    <row customHeight="1" ht="12.8" r="75" s="342" spans="1:8">
      <c r="B75" s="256" t="s">
        <v>136</v>
      </c>
      <c r="C75" s="152" t="s">
        <v>137</v>
      </c>
      <c r="D75" s="153">
        <f>$D$13</f>
        <v/>
      </c>
      <c r="E75" s="195" t="n">
        <v>0</v>
      </c>
      <c r="F75" s="154" t="n">
        <v>0</v>
      </c>
      <c r="G75" s="154" t="n">
        <v>0</v>
      </c>
      <c r="H75" s="196" t="n">
        <v>0</v>
      </c>
    </row>
    <row customHeight="1" ht="12.8" r="76" s="342" spans="1:8">
      <c r="B76" s="256" t="n"/>
      <c r="C76" s="100" t="n"/>
      <c r="D76" s="100">
        <f>$D$14</f>
        <v/>
      </c>
      <c r="E76" s="202" t="n">
        <v>0</v>
      </c>
      <c r="F76" s="200" t="n">
        <v>0</v>
      </c>
      <c r="G76" s="200" t="n">
        <v>0</v>
      </c>
      <c r="H76" s="203" t="n">
        <v>0</v>
      </c>
    </row>
    <row customHeight="1" ht="12.8" r="77" s="342" spans="1:8">
      <c r="B77" s="256" t="s">
        <v>138</v>
      </c>
      <c r="C77" s="152" t="s">
        <v>139</v>
      </c>
      <c r="D77" s="153">
        <f>$D$13</f>
        <v/>
      </c>
      <c r="E77" s="195" t="n">
        <v>0</v>
      </c>
      <c r="F77" s="154" t="n">
        <v>0</v>
      </c>
      <c r="G77" s="154" t="n">
        <v>0</v>
      </c>
      <c r="H77" s="196" t="n">
        <v>0</v>
      </c>
    </row>
    <row customHeight="1" ht="12.8" r="78" s="342" spans="1:8">
      <c r="B78" s="256" t="n"/>
      <c r="C78" s="100" t="n"/>
      <c r="D78" s="100">
        <f>$D$14</f>
        <v/>
      </c>
      <c r="E78" s="202" t="n">
        <v>0</v>
      </c>
      <c r="F78" s="200" t="n">
        <v>0</v>
      </c>
      <c r="G78" s="200" t="n">
        <v>0</v>
      </c>
      <c r="H78" s="203" t="n">
        <v>0</v>
      </c>
    </row>
    <row customHeight="1" ht="12.8" r="79" s="342" spans="1:8">
      <c r="B79" s="256" t="s">
        <v>140</v>
      </c>
      <c r="C79" s="152" t="s">
        <v>141</v>
      </c>
      <c r="D79" s="153">
        <f>$D$13</f>
        <v/>
      </c>
      <c r="E79" s="195" t="n">
        <v>0</v>
      </c>
      <c r="F79" s="154" t="n">
        <v>0</v>
      </c>
      <c r="G79" s="154" t="n">
        <v>0</v>
      </c>
      <c r="H79" s="196" t="n">
        <v>0</v>
      </c>
    </row>
    <row customHeight="1" ht="12.8" r="80" s="342" spans="1:8">
      <c r="B80" s="256" t="n"/>
      <c r="C80" s="100" t="n"/>
      <c r="D80" s="100">
        <f>$D$14</f>
        <v/>
      </c>
      <c r="E80" s="202" t="n">
        <v>0</v>
      </c>
      <c r="F80" s="200" t="n">
        <v>0</v>
      </c>
      <c r="G80" s="200" t="n">
        <v>0</v>
      </c>
      <c r="H80" s="203" t="n">
        <v>0</v>
      </c>
    </row>
    <row customHeight="1" ht="12.8" r="81" s="342" spans="1:8">
      <c r="B81" s="256" t="s">
        <v>142</v>
      </c>
      <c r="C81" s="152" t="s">
        <v>143</v>
      </c>
      <c r="D81" s="153">
        <f>$D$13</f>
        <v/>
      </c>
      <c r="E81" s="195" t="n">
        <v>0</v>
      </c>
      <c r="F81" s="154" t="n">
        <v>0</v>
      </c>
      <c r="G81" s="154" t="n">
        <v>0</v>
      </c>
      <c r="H81" s="196" t="n">
        <v>0</v>
      </c>
    </row>
    <row customHeight="1" ht="12.8" r="82" s="342" spans="1:8">
      <c r="B82" s="256" t="n"/>
      <c r="C82" s="100" t="n"/>
      <c r="D82" s="100">
        <f>$D$14</f>
        <v/>
      </c>
      <c r="E82" s="202" t="n">
        <v>0</v>
      </c>
      <c r="F82" s="200" t="n">
        <v>0</v>
      </c>
      <c r="G82" s="200" t="n">
        <v>0</v>
      </c>
      <c r="H82" s="203" t="n">
        <v>0</v>
      </c>
    </row>
    <row customHeight="1" ht="12.8" r="83" s="342" spans="1:8">
      <c r="B83" s="256" t="s">
        <v>144</v>
      </c>
      <c r="C83" s="152" t="s">
        <v>145</v>
      </c>
      <c r="D83" s="153">
        <f>$D$13</f>
        <v/>
      </c>
      <c r="E83" s="195" t="n">
        <v>0</v>
      </c>
      <c r="F83" s="154" t="n">
        <v>0</v>
      </c>
      <c r="G83" s="154" t="n">
        <v>0</v>
      </c>
      <c r="H83" s="196" t="n">
        <v>0</v>
      </c>
    </row>
    <row customHeight="1" ht="12.8" r="84" s="342" spans="1:8">
      <c r="B84" s="256" t="n"/>
      <c r="C84" s="100" t="n"/>
      <c r="D84" s="100">
        <f>$D$14</f>
        <v/>
      </c>
      <c r="E84" s="202" t="n">
        <v>0</v>
      </c>
      <c r="F84" s="200" t="n">
        <v>0</v>
      </c>
      <c r="G84" s="200" t="n">
        <v>0</v>
      </c>
      <c r="H84" s="203" t="n">
        <v>0</v>
      </c>
    </row>
    <row customHeight="1" ht="12.8" r="85" s="342" spans="1:8">
      <c r="B85" s="256" t="s">
        <v>146</v>
      </c>
      <c r="C85" s="152" t="s">
        <v>147</v>
      </c>
      <c r="D85" s="153">
        <f>$D$13</f>
        <v/>
      </c>
      <c r="E85" s="195" t="n">
        <v>0</v>
      </c>
      <c r="F85" s="154" t="n">
        <v>0</v>
      </c>
      <c r="G85" s="154" t="n">
        <v>0</v>
      </c>
      <c r="H85" s="196" t="n">
        <v>0</v>
      </c>
    </row>
    <row customHeight="1" ht="12.8" r="86" s="342" spans="1:8">
      <c r="B86" s="256" t="n"/>
      <c r="C86" s="100" t="n"/>
      <c r="D86" s="100">
        <f>$D$14</f>
        <v/>
      </c>
      <c r="E86" s="202" t="n">
        <v>0</v>
      </c>
      <c r="F86" s="200" t="n">
        <v>0</v>
      </c>
      <c r="G86" s="200" t="n">
        <v>0</v>
      </c>
      <c r="H86" s="203" t="n">
        <v>0</v>
      </c>
    </row>
    <row customHeight="1" ht="12.8" r="87" s="342" spans="1:8">
      <c r="B87" s="256" t="s">
        <v>148</v>
      </c>
      <c r="C87" s="152" t="s">
        <v>149</v>
      </c>
      <c r="D87" s="153">
        <f>$D$13</f>
        <v/>
      </c>
      <c r="E87" s="195" t="n">
        <v>0</v>
      </c>
      <c r="F87" s="154" t="n">
        <v>0</v>
      </c>
      <c r="G87" s="154" t="n">
        <v>0</v>
      </c>
      <c r="H87" s="196" t="n">
        <v>0</v>
      </c>
    </row>
    <row customHeight="1" ht="12.8" r="88" s="342" spans="1:8">
      <c r="B88" s="258" t="n"/>
      <c r="C88" s="259" t="n"/>
      <c r="D88" s="259">
        <f>$D$14</f>
        <v/>
      </c>
      <c r="E88" s="209" t="n">
        <v>0</v>
      </c>
      <c r="F88" s="207" t="n">
        <v>0</v>
      </c>
      <c r="G88" s="207" t="n">
        <v>0</v>
      </c>
      <c r="H88" s="210" t="n">
        <v>0</v>
      </c>
    </row>
    <row customHeight="1" ht="20.1" r="89" s="342" spans="1:8">
      <c r="C89" s="260">
        <f>IF(INT(AktJahrMonat)&gt;201503,"","Hinweis: Die detaillierten Weiteren Deckungswerte werden erst ab Q2 2014 erfasst; für die vorausgehenden Quartale liegen bislang keine geeigneten Daten vor.")</f>
        <v/>
      </c>
      <c r="D89" s="261" t="n"/>
      <c r="E89" s="261" t="n"/>
      <c r="F89" s="261" t="n"/>
      <c r="G89" s="261" t="n"/>
      <c r="H89" s="105" t="n"/>
    </row>
    <row customHeight="1" ht="6" r="90" s="342" spans="1:8"/>
  </sheetData>
  <mergeCells count="3">
    <mergeCell ref="F9:F11"/>
    <mergeCell ref="G9:H9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&amp;R&amp;8Seite &amp;P</oddFooter>
    <evenHeader/>
    <evenFooter/>
    <firstHeader/>
    <firstFooter/>
  </headerFooter>
</worksheet>
</file>

<file path=xl/worksheets/sheet11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105" width="0.86"/>
    <col customWidth="1" hidden="1" max="2" min="2" style="105" width="11.52"/>
    <col customWidth="1" max="3" min="3" style="105" width="22.69"/>
    <col customWidth="1" max="4" min="4" style="105" width="8.73"/>
    <col customWidth="1" max="6" min="5" style="105" width="18.69"/>
    <col customWidth="1" max="7" min="7" style="105" width="15.98"/>
    <col customWidth="1" max="8" min="8" style="105" width="19.55"/>
    <col customWidth="1" max="9" min="9" style="105" width="18.27"/>
    <col customWidth="1" max="1025" min="10" style="105" width="8.73"/>
  </cols>
  <sheetData>
    <row customHeight="1" ht="5.1" r="1" s="342" spans="1:9">
      <c r="A1" t="s"/>
    </row>
    <row customHeight="1" ht="12.8" r="2" s="342" spans="1:9">
      <c r="C2" s="211" t="s">
        <v>524</v>
      </c>
      <c r="D2" s="211" t="n"/>
      <c r="E2" s="211" t="n"/>
      <c r="F2" s="211" t="n"/>
      <c r="G2" s="71" t="n"/>
      <c r="H2" s="71" t="n"/>
      <c r="I2" s="71" t="n"/>
    </row>
    <row customHeight="1" ht="12.8" r="3" s="342" spans="1:9">
      <c r="C3" s="163" t="n"/>
      <c r="D3" s="211" t="n"/>
      <c r="E3" s="211" t="n"/>
      <c r="F3" s="71" t="n"/>
      <c r="G3" s="71" t="n"/>
      <c r="H3" s="71" t="n"/>
      <c r="I3" s="71" t="n"/>
    </row>
    <row customHeight="1" ht="12.8" r="4" s="342" spans="1:9">
      <c r="C4" s="163" t="s">
        <v>536</v>
      </c>
      <c r="D4" s="211" t="n"/>
      <c r="E4" s="211" t="n"/>
      <c r="F4" s="71" t="n"/>
      <c r="G4" s="71" t="n"/>
      <c r="H4" s="71" t="n"/>
      <c r="I4" s="71" t="n"/>
    </row>
    <row customHeight="1" ht="15" r="5" s="342" spans="1:9">
      <c r="C5" s="163">
        <f>UebInstitutQuartal</f>
        <v/>
      </c>
      <c r="D5" s="71" t="n"/>
      <c r="E5" s="71" t="n"/>
      <c r="F5" s="71" t="n"/>
      <c r="G5" s="71" t="n"/>
      <c r="H5" s="71" t="n"/>
      <c r="I5" s="71" t="n"/>
    </row>
    <row customHeight="1" ht="12.8" r="6" s="342" spans="1:9">
      <c r="C6" s="71" t="n"/>
      <c r="D6" s="71" t="n"/>
      <c r="E6" s="71" t="n"/>
      <c r="F6" s="71" t="n"/>
      <c r="G6" s="71" t="n"/>
      <c r="H6" s="71" t="n"/>
      <c r="I6" s="71" t="n"/>
    </row>
    <row customHeight="1" ht="15" r="7" s="342" spans="1:9">
      <c r="C7" s="242" t="n"/>
      <c r="D7" s="162" t="n"/>
      <c r="E7" s="164" t="s">
        <v>537</v>
      </c>
      <c r="F7" s="166" t="n"/>
      <c r="G7" s="166" t="n"/>
      <c r="H7" s="166" t="n"/>
      <c r="I7" s="167" t="n"/>
    </row>
    <row customHeight="1" ht="12.8" r="8" s="342" spans="1:9">
      <c r="C8" s="162" t="n"/>
      <c r="D8" s="162" t="n"/>
      <c r="E8" s="243" t="s">
        <v>44</v>
      </c>
      <c r="F8" s="244" t="s">
        <v>61</v>
      </c>
      <c r="G8" s="245" t="n"/>
      <c r="H8" s="245" t="n"/>
      <c r="I8" s="246" t="n"/>
    </row>
    <row customHeight="1" ht="12.75" r="9" s="342" spans="1:9">
      <c r="C9" s="162" t="n"/>
      <c r="D9" s="162" t="n"/>
      <c r="E9" s="169" t="n"/>
      <c r="F9" s="247" t="s">
        <v>538</v>
      </c>
      <c r="G9" s="248" t="s">
        <v>539</v>
      </c>
      <c r="I9" s="247" t="s">
        <v>540</v>
      </c>
    </row>
    <row customHeight="1" ht="12.75" r="10" s="342" spans="1:9">
      <c r="C10" s="162" t="n"/>
      <c r="D10" s="162" t="n"/>
      <c r="E10" s="169" t="n"/>
      <c r="G10" s="249" t="s">
        <v>60</v>
      </c>
      <c r="H10" s="250" t="s">
        <v>61</v>
      </c>
    </row>
    <row customHeight="1" ht="39.95" r="11" s="342" spans="1:9">
      <c r="C11" s="177" t="n"/>
      <c r="D11" s="177" t="n"/>
      <c r="E11" s="251" t="n"/>
      <c r="H11" s="252" t="s">
        <v>530</v>
      </c>
    </row>
    <row customHeight="1" ht="12.8" r="12" s="342" spans="1:9">
      <c r="B12" s="253" t="n"/>
      <c r="C12" s="254" t="s">
        <v>73</v>
      </c>
      <c r="D12" s="255">
        <f>AktQuartal</f>
        <v/>
      </c>
      <c r="E12" s="190">
        <f>Einheit_Waehrung</f>
        <v/>
      </c>
      <c r="F12" s="150">
        <f>E12</f>
        <v/>
      </c>
      <c r="G12" s="150">
        <f>E12</f>
        <v/>
      </c>
      <c r="H12" s="150">
        <f>E12</f>
        <v/>
      </c>
      <c r="I12" s="192">
        <f>E12</f>
        <v/>
      </c>
    </row>
    <row customHeight="1" ht="12.8" r="13" s="342" spans="1:9">
      <c r="B13" s="256" t="s">
        <v>74</v>
      </c>
      <c r="C13" s="152" t="s">
        <v>75</v>
      </c>
      <c r="D13" s="153">
        <f>"Jahr "&amp;AktJahr</f>
        <v/>
      </c>
      <c r="E13" s="195" t="n"/>
      <c r="F13" s="154" t="n"/>
      <c r="G13" s="154" t="n"/>
      <c r="H13" s="154" t="n"/>
      <c r="I13" s="196" t="n"/>
    </row>
    <row customHeight="1" ht="12.8" r="14" s="342" spans="1:9">
      <c r="B14" s="256" t="n"/>
      <c r="C14" s="100" t="n"/>
      <c r="D14" s="100">
        <f>"Jahr "&amp;(AktJahr-1)</f>
        <v/>
      </c>
      <c r="E14" s="202" t="n"/>
      <c r="F14" s="200" t="n"/>
      <c r="G14" s="200" t="n"/>
      <c r="H14" s="200" t="n"/>
      <c r="I14" s="203" t="n"/>
    </row>
    <row customHeight="1" ht="12.8" r="15" s="342" spans="1:9">
      <c r="B15" s="256" t="s">
        <v>76</v>
      </c>
      <c r="C15" s="152" t="s">
        <v>77</v>
      </c>
      <c r="D15" s="153">
        <f>$D$13</f>
        <v/>
      </c>
      <c r="E15" s="195" t="n"/>
      <c r="F15" s="154" t="n"/>
      <c r="G15" s="154" t="n"/>
      <c r="H15" s="154" t="n"/>
      <c r="I15" s="196" t="n"/>
    </row>
    <row customHeight="1" ht="12.8" r="16" s="342" spans="1:9">
      <c r="B16" s="256" t="n"/>
      <c r="C16" s="100" t="n"/>
      <c r="D16" s="100">
        <f>$D$14</f>
        <v/>
      </c>
      <c r="E16" s="202" t="n"/>
      <c r="F16" s="200" t="n"/>
      <c r="G16" s="200" t="n"/>
      <c r="H16" s="200" t="n"/>
      <c r="I16" s="203" t="n"/>
    </row>
    <row customHeight="1" ht="12.8" r="17" s="342" spans="1:9">
      <c r="B17" s="257" t="s">
        <v>78</v>
      </c>
      <c r="C17" s="152" t="s">
        <v>79</v>
      </c>
      <c r="D17" s="153">
        <f>$D$13</f>
        <v/>
      </c>
      <c r="E17" s="195" t="n">
        <v>0</v>
      </c>
      <c r="F17" s="154" t="n">
        <v>0</v>
      </c>
      <c r="G17" s="154" t="n">
        <v>0</v>
      </c>
      <c r="H17" s="154" t="n">
        <v>0</v>
      </c>
      <c r="I17" s="196" t="n">
        <v>0</v>
      </c>
    </row>
    <row customHeight="1" ht="12.8" r="18" s="342" spans="1:9">
      <c r="B18" s="256" t="n"/>
      <c r="C18" s="100" t="n"/>
      <c r="D18" s="100">
        <f>$D$14</f>
        <v/>
      </c>
      <c r="E18" s="202" t="n">
        <v>0</v>
      </c>
      <c r="F18" s="200" t="n">
        <v>0</v>
      </c>
      <c r="G18" s="200" t="n">
        <v>0</v>
      </c>
      <c r="H18" s="200" t="n">
        <v>0</v>
      </c>
      <c r="I18" s="203" t="n">
        <v>0</v>
      </c>
    </row>
    <row customHeight="1" ht="12.8" r="19" s="342" spans="1:9">
      <c r="B19" s="257" t="s">
        <v>80</v>
      </c>
      <c r="C19" s="152" t="s">
        <v>81</v>
      </c>
      <c r="D19" s="153">
        <f>$D$13</f>
        <v/>
      </c>
      <c r="E19" s="195" t="n">
        <v>0</v>
      </c>
      <c r="F19" s="154" t="n">
        <v>0</v>
      </c>
      <c r="G19" s="154" t="n">
        <v>0</v>
      </c>
      <c r="H19" s="154" t="n">
        <v>0</v>
      </c>
      <c r="I19" s="196" t="n">
        <v>0</v>
      </c>
    </row>
    <row customHeight="1" ht="12.8" r="20" s="342" spans="1:9">
      <c r="B20" s="256" t="n"/>
      <c r="C20" s="100" t="n"/>
      <c r="D20" s="100">
        <f>$D$14</f>
        <v/>
      </c>
      <c r="E20" s="202" t="n">
        <v>0</v>
      </c>
      <c r="F20" s="200" t="n">
        <v>0</v>
      </c>
      <c r="G20" s="200" t="n">
        <v>0</v>
      </c>
      <c r="H20" s="200" t="n">
        <v>0</v>
      </c>
      <c r="I20" s="203" t="n">
        <v>0</v>
      </c>
    </row>
    <row customHeight="1" ht="12.8" r="21" s="342" spans="1:9">
      <c r="B21" s="257" t="s">
        <v>82</v>
      </c>
      <c r="C21" s="152" t="s">
        <v>83</v>
      </c>
      <c r="D21" s="153">
        <f>$D$13</f>
        <v/>
      </c>
      <c r="E21" s="195" t="n">
        <v>0</v>
      </c>
      <c r="F21" s="154" t="n">
        <v>0</v>
      </c>
      <c r="G21" s="154" t="n">
        <v>0</v>
      </c>
      <c r="H21" s="154" t="n">
        <v>0</v>
      </c>
      <c r="I21" s="196" t="n">
        <v>0</v>
      </c>
    </row>
    <row customHeight="1" ht="12.8" r="22" s="342" spans="1:9">
      <c r="B22" s="256" t="n"/>
      <c r="C22" s="100" t="n"/>
      <c r="D22" s="100">
        <f>$D$14</f>
        <v/>
      </c>
      <c r="E22" s="202" t="n">
        <v>0</v>
      </c>
      <c r="F22" s="200" t="n">
        <v>0</v>
      </c>
      <c r="G22" s="200" t="n">
        <v>0</v>
      </c>
      <c r="H22" s="200" t="n">
        <v>0</v>
      </c>
      <c r="I22" s="203" t="n">
        <v>0</v>
      </c>
    </row>
    <row customHeight="1" ht="12.8" r="23" s="342" spans="1:9">
      <c r="B23" s="257" t="s">
        <v>84</v>
      </c>
      <c r="C23" s="152" t="s">
        <v>85</v>
      </c>
      <c r="D23" s="153">
        <f>$D$13</f>
        <v/>
      </c>
      <c r="E23" s="195" t="n">
        <v>0</v>
      </c>
      <c r="F23" s="154" t="n">
        <v>0</v>
      </c>
      <c r="G23" s="154" t="n">
        <v>0</v>
      </c>
      <c r="H23" s="154" t="n">
        <v>0</v>
      </c>
      <c r="I23" s="196" t="n">
        <v>0</v>
      </c>
    </row>
    <row customHeight="1" ht="12.8" r="24" s="342" spans="1:9">
      <c r="B24" s="256" t="n"/>
      <c r="C24" s="100" t="n"/>
      <c r="D24" s="100">
        <f>$D$14</f>
        <v/>
      </c>
      <c r="E24" s="202" t="n">
        <v>0</v>
      </c>
      <c r="F24" s="200" t="n">
        <v>0</v>
      </c>
      <c r="G24" s="200" t="n">
        <v>0</v>
      </c>
      <c r="H24" s="200" t="n">
        <v>0</v>
      </c>
      <c r="I24" s="203" t="n">
        <v>0</v>
      </c>
    </row>
    <row customHeight="1" ht="12.8" r="25" s="342" spans="1:9">
      <c r="B25" s="257" t="s">
        <v>86</v>
      </c>
      <c r="C25" s="152" t="s">
        <v>87</v>
      </c>
      <c r="D25" s="153">
        <f>$D$13</f>
        <v/>
      </c>
      <c r="E25" s="195" t="n">
        <v>0</v>
      </c>
      <c r="F25" s="154" t="n">
        <v>0</v>
      </c>
      <c r="G25" s="154" t="n">
        <v>0</v>
      </c>
      <c r="H25" s="154" t="n">
        <v>0</v>
      </c>
      <c r="I25" s="196" t="n">
        <v>0</v>
      </c>
    </row>
    <row customHeight="1" ht="12.8" r="26" s="342" spans="1:9">
      <c r="B26" s="256" t="n"/>
      <c r="C26" s="100" t="n"/>
      <c r="D26" s="100">
        <f>$D$14</f>
        <v/>
      </c>
      <c r="E26" s="202" t="n">
        <v>0</v>
      </c>
      <c r="F26" s="200" t="n">
        <v>0</v>
      </c>
      <c r="G26" s="200" t="n">
        <v>0</v>
      </c>
      <c r="H26" s="200" t="n">
        <v>0</v>
      </c>
      <c r="I26" s="203" t="n">
        <v>0</v>
      </c>
    </row>
    <row customHeight="1" ht="12.8" r="27" s="342" spans="1:9">
      <c r="B27" s="256" t="s">
        <v>88</v>
      </c>
      <c r="C27" s="152" t="s">
        <v>89</v>
      </c>
      <c r="D27" s="153">
        <f>$D$13</f>
        <v/>
      </c>
      <c r="E27" s="195" t="n">
        <v>0</v>
      </c>
      <c r="F27" s="154" t="n">
        <v>0</v>
      </c>
      <c r="G27" s="154" t="n">
        <v>0</v>
      </c>
      <c r="H27" s="154" t="n">
        <v>0</v>
      </c>
      <c r="I27" s="196" t="n">
        <v>0</v>
      </c>
    </row>
    <row customHeight="1" ht="12.8" r="28" s="342" spans="1:9">
      <c r="B28" s="256" t="n"/>
      <c r="C28" s="100" t="n"/>
      <c r="D28" s="100">
        <f>$D$14</f>
        <v/>
      </c>
      <c r="E28" s="202" t="n">
        <v>0</v>
      </c>
      <c r="F28" s="200" t="n">
        <v>0</v>
      </c>
      <c r="G28" s="200" t="n">
        <v>0</v>
      </c>
      <c r="H28" s="200" t="n">
        <v>0</v>
      </c>
      <c r="I28" s="203" t="n">
        <v>0</v>
      </c>
    </row>
    <row customHeight="1" ht="12.8" r="29" s="342" spans="1:9">
      <c r="B29" s="256" t="s">
        <v>90</v>
      </c>
      <c r="C29" s="152" t="s">
        <v>91</v>
      </c>
      <c r="D29" s="153">
        <f>$D$13</f>
        <v/>
      </c>
      <c r="E29" s="195" t="n">
        <v>0</v>
      </c>
      <c r="F29" s="154" t="n">
        <v>0</v>
      </c>
      <c r="G29" s="154" t="n">
        <v>0</v>
      </c>
      <c r="H29" s="154" t="n">
        <v>0</v>
      </c>
      <c r="I29" s="196" t="n">
        <v>0</v>
      </c>
    </row>
    <row customHeight="1" ht="12.8" r="30" s="342" spans="1:9">
      <c r="B30" s="256" t="n"/>
      <c r="C30" s="100" t="n"/>
      <c r="D30" s="100">
        <f>$D$14</f>
        <v/>
      </c>
      <c r="E30" s="202" t="n">
        <v>0</v>
      </c>
      <c r="F30" s="200" t="n">
        <v>0</v>
      </c>
      <c r="G30" s="200" t="n">
        <v>0</v>
      </c>
      <c r="H30" s="200" t="n">
        <v>0</v>
      </c>
      <c r="I30" s="203" t="n">
        <v>0</v>
      </c>
    </row>
    <row customHeight="1" ht="12.8" r="31" s="342" spans="1:9">
      <c r="B31" s="256" t="s">
        <v>92</v>
      </c>
      <c r="C31" s="152" t="s">
        <v>93</v>
      </c>
      <c r="D31" s="153">
        <f>$D$13</f>
        <v/>
      </c>
      <c r="E31" s="195" t="n">
        <v>0</v>
      </c>
      <c r="F31" s="154" t="n">
        <v>0</v>
      </c>
      <c r="G31" s="154" t="n">
        <v>0</v>
      </c>
      <c r="H31" s="154" t="n">
        <v>0</v>
      </c>
      <c r="I31" s="196" t="n">
        <v>0</v>
      </c>
    </row>
    <row customHeight="1" ht="12.8" r="32" s="342" spans="1:9">
      <c r="B32" s="256" t="n"/>
      <c r="C32" s="100" t="n"/>
      <c r="D32" s="100">
        <f>$D$14</f>
        <v/>
      </c>
      <c r="E32" s="202" t="n">
        <v>0</v>
      </c>
      <c r="F32" s="200" t="n">
        <v>0</v>
      </c>
      <c r="G32" s="200" t="n">
        <v>0</v>
      </c>
      <c r="H32" s="200" t="n">
        <v>0</v>
      </c>
      <c r="I32" s="203" t="n">
        <v>0</v>
      </c>
    </row>
    <row customHeight="1" ht="12.8" r="33" s="342" spans="1:9">
      <c r="B33" s="256" t="s">
        <v>94</v>
      </c>
      <c r="C33" s="152" t="s">
        <v>95</v>
      </c>
      <c r="D33" s="153">
        <f>$D$13</f>
        <v/>
      </c>
      <c r="E33" s="195" t="n">
        <v>0</v>
      </c>
      <c r="F33" s="154" t="n">
        <v>0</v>
      </c>
      <c r="G33" s="154" t="n">
        <v>0</v>
      </c>
      <c r="H33" s="154" t="n">
        <v>0</v>
      </c>
      <c r="I33" s="196" t="n">
        <v>0</v>
      </c>
    </row>
    <row customHeight="1" ht="12.8" r="34" s="342" spans="1:9">
      <c r="B34" s="256" t="n"/>
      <c r="C34" s="100" t="n"/>
      <c r="D34" s="100">
        <f>$D$14</f>
        <v/>
      </c>
      <c r="E34" s="202" t="n">
        <v>0</v>
      </c>
      <c r="F34" s="200" t="n">
        <v>0</v>
      </c>
      <c r="G34" s="200" t="n">
        <v>0</v>
      </c>
      <c r="H34" s="200" t="n">
        <v>0</v>
      </c>
      <c r="I34" s="203" t="n">
        <v>0</v>
      </c>
    </row>
    <row customHeight="1" ht="12.8" r="35" s="342" spans="1:9">
      <c r="B35" s="256" t="s">
        <v>96</v>
      </c>
      <c r="C35" s="152" t="s">
        <v>97</v>
      </c>
      <c r="D35" s="153">
        <f>$D$13</f>
        <v/>
      </c>
      <c r="E35" s="195" t="n">
        <v>0</v>
      </c>
      <c r="F35" s="154" t="n">
        <v>0</v>
      </c>
      <c r="G35" s="154" t="n">
        <v>0</v>
      </c>
      <c r="H35" s="154" t="n">
        <v>0</v>
      </c>
      <c r="I35" s="196" t="n">
        <v>0</v>
      </c>
    </row>
    <row customHeight="1" ht="12.8" r="36" s="342" spans="1:9">
      <c r="B36" s="256" t="n"/>
      <c r="C36" s="100" t="n"/>
      <c r="D36" s="100">
        <f>$D$14</f>
        <v/>
      </c>
      <c r="E36" s="202" t="n">
        <v>0</v>
      </c>
      <c r="F36" s="200" t="n">
        <v>0</v>
      </c>
      <c r="G36" s="200" t="n">
        <v>0</v>
      </c>
      <c r="H36" s="200" t="n">
        <v>0</v>
      </c>
      <c r="I36" s="203" t="n">
        <v>0</v>
      </c>
    </row>
    <row customHeight="1" ht="12.8" r="37" s="342" spans="1:9">
      <c r="B37" s="256" t="s">
        <v>98</v>
      </c>
      <c r="C37" s="152" t="s">
        <v>99</v>
      </c>
      <c r="D37" s="153">
        <f>$D$13</f>
        <v/>
      </c>
      <c r="E37" s="195" t="n">
        <v>0</v>
      </c>
      <c r="F37" s="154" t="n">
        <v>0</v>
      </c>
      <c r="G37" s="154" t="n">
        <v>0</v>
      </c>
      <c r="H37" s="154" t="n">
        <v>0</v>
      </c>
      <c r="I37" s="196" t="n">
        <v>0</v>
      </c>
    </row>
    <row customHeight="1" ht="12.8" r="38" s="342" spans="1:9">
      <c r="B38" s="256" t="n"/>
      <c r="C38" s="100" t="n"/>
      <c r="D38" s="100">
        <f>$D$14</f>
        <v/>
      </c>
      <c r="E38" s="202" t="n">
        <v>0</v>
      </c>
      <c r="F38" s="200" t="n">
        <v>0</v>
      </c>
      <c r="G38" s="200" t="n">
        <v>0</v>
      </c>
      <c r="H38" s="200" t="n">
        <v>0</v>
      </c>
      <c r="I38" s="203" t="n">
        <v>0</v>
      </c>
    </row>
    <row customHeight="1" ht="12.8" r="39" s="342" spans="1:9">
      <c r="B39" s="256" t="s">
        <v>100</v>
      </c>
      <c r="C39" s="152" t="s">
        <v>101</v>
      </c>
      <c r="D39" s="153">
        <f>$D$13</f>
        <v/>
      </c>
      <c r="E39" s="195" t="n">
        <v>0</v>
      </c>
      <c r="F39" s="154" t="n">
        <v>0</v>
      </c>
      <c r="G39" s="154" t="n">
        <v>0</v>
      </c>
      <c r="H39" s="154" t="n">
        <v>0</v>
      </c>
      <c r="I39" s="196" t="n">
        <v>0</v>
      </c>
    </row>
    <row customHeight="1" ht="12.8" r="40" s="342" spans="1:9">
      <c r="B40" s="256" t="n"/>
      <c r="C40" s="100" t="n"/>
      <c r="D40" s="100">
        <f>$D$14</f>
        <v/>
      </c>
      <c r="E40" s="202" t="n">
        <v>0</v>
      </c>
      <c r="F40" s="200" t="n">
        <v>0</v>
      </c>
      <c r="G40" s="200" t="n">
        <v>0</v>
      </c>
      <c r="H40" s="200" t="n">
        <v>0</v>
      </c>
      <c r="I40" s="203" t="n">
        <v>0</v>
      </c>
    </row>
    <row customHeight="1" ht="12.8" r="41" s="342" spans="1:9">
      <c r="B41" s="256" t="s">
        <v>102</v>
      </c>
      <c r="C41" s="152" t="s">
        <v>103</v>
      </c>
      <c r="D41" s="153">
        <f>$D$13</f>
        <v/>
      </c>
      <c r="E41" s="195" t="n">
        <v>0</v>
      </c>
      <c r="F41" s="154" t="n">
        <v>0</v>
      </c>
      <c r="G41" s="154" t="n">
        <v>0</v>
      </c>
      <c r="H41" s="154" t="n">
        <v>0</v>
      </c>
      <c r="I41" s="196" t="n">
        <v>0</v>
      </c>
    </row>
    <row customHeight="1" ht="12.8" r="42" s="342" spans="1:9">
      <c r="B42" s="256" t="n"/>
      <c r="C42" s="100" t="n"/>
      <c r="D42" s="100">
        <f>$D$14</f>
        <v/>
      </c>
      <c r="E42" s="202" t="n">
        <v>0</v>
      </c>
      <c r="F42" s="200" t="n">
        <v>0</v>
      </c>
      <c r="G42" s="200" t="n">
        <v>0</v>
      </c>
      <c r="H42" s="200" t="n">
        <v>0</v>
      </c>
      <c r="I42" s="203" t="n">
        <v>0</v>
      </c>
    </row>
    <row customHeight="1" ht="12.8" r="43" s="342" spans="1:9">
      <c r="B43" s="256" t="s">
        <v>104</v>
      </c>
      <c r="C43" s="152" t="s">
        <v>105</v>
      </c>
      <c r="D43" s="153">
        <f>$D$13</f>
        <v/>
      </c>
      <c r="E43" s="195" t="n">
        <v>0</v>
      </c>
      <c r="F43" s="154" t="n">
        <v>0</v>
      </c>
      <c r="G43" s="154" t="n">
        <v>0</v>
      </c>
      <c r="H43" s="154" t="n">
        <v>0</v>
      </c>
      <c r="I43" s="196" t="n">
        <v>0</v>
      </c>
    </row>
    <row customHeight="1" ht="12.8" r="44" s="342" spans="1:9">
      <c r="B44" s="256" t="n"/>
      <c r="C44" s="100" t="n"/>
      <c r="D44" s="100">
        <f>$D$14</f>
        <v/>
      </c>
      <c r="E44" s="202" t="n">
        <v>0</v>
      </c>
      <c r="F44" s="200" t="n">
        <v>0</v>
      </c>
      <c r="G44" s="200" t="n">
        <v>0</v>
      </c>
      <c r="H44" s="200" t="n">
        <v>0</v>
      </c>
      <c r="I44" s="203" t="n">
        <v>0</v>
      </c>
    </row>
    <row customHeight="1" ht="12.8" r="45" s="342" spans="1:9">
      <c r="B45" s="256" t="s">
        <v>106</v>
      </c>
      <c r="C45" s="152" t="s">
        <v>107</v>
      </c>
      <c r="D45" s="153">
        <f>$D$13</f>
        <v/>
      </c>
      <c r="E45" s="195" t="n">
        <v>0</v>
      </c>
      <c r="F45" s="154" t="n">
        <v>0</v>
      </c>
      <c r="G45" s="154" t="n">
        <v>0</v>
      </c>
      <c r="H45" s="154" t="n">
        <v>0</v>
      </c>
      <c r="I45" s="196" t="n">
        <v>0</v>
      </c>
    </row>
    <row customHeight="1" ht="12.8" r="46" s="342" spans="1:9">
      <c r="B46" s="256" t="n"/>
      <c r="C46" s="100" t="n"/>
      <c r="D46" s="100">
        <f>$D$14</f>
        <v/>
      </c>
      <c r="E46" s="202" t="n">
        <v>0</v>
      </c>
      <c r="F46" s="200" t="n">
        <v>0</v>
      </c>
      <c r="G46" s="200" t="n">
        <v>0</v>
      </c>
      <c r="H46" s="200" t="n">
        <v>0</v>
      </c>
      <c r="I46" s="203" t="n">
        <v>0</v>
      </c>
    </row>
    <row customHeight="1" ht="12.8" r="47" s="342" spans="1:9">
      <c r="B47" s="256" t="s">
        <v>108</v>
      </c>
      <c r="C47" s="152" t="s">
        <v>109</v>
      </c>
      <c r="D47" s="153">
        <f>$D$13</f>
        <v/>
      </c>
      <c r="E47" s="195" t="n">
        <v>0</v>
      </c>
      <c r="F47" s="154" t="n">
        <v>0</v>
      </c>
      <c r="G47" s="154" t="n">
        <v>0</v>
      </c>
      <c r="H47" s="154" t="n">
        <v>0</v>
      </c>
      <c r="I47" s="196" t="n">
        <v>0</v>
      </c>
    </row>
    <row customHeight="1" ht="12.8" r="48" s="342" spans="1:9">
      <c r="B48" s="256" t="n"/>
      <c r="C48" s="100" t="n"/>
      <c r="D48" s="100">
        <f>$D$14</f>
        <v/>
      </c>
      <c r="E48" s="202" t="n">
        <v>0</v>
      </c>
      <c r="F48" s="200" t="n">
        <v>0</v>
      </c>
      <c r="G48" s="200" t="n">
        <v>0</v>
      </c>
      <c r="H48" s="200" t="n">
        <v>0</v>
      </c>
      <c r="I48" s="203" t="n">
        <v>0</v>
      </c>
    </row>
    <row customHeight="1" ht="12.8" r="49" s="342" spans="1:9">
      <c r="B49" s="256" t="s">
        <v>110</v>
      </c>
      <c r="C49" s="152" t="s">
        <v>111</v>
      </c>
      <c r="D49" s="153">
        <f>$D$13</f>
        <v/>
      </c>
      <c r="E49" s="195" t="n">
        <v>0</v>
      </c>
      <c r="F49" s="154" t="n">
        <v>0</v>
      </c>
      <c r="G49" s="154" t="n">
        <v>0</v>
      </c>
      <c r="H49" s="154" t="n">
        <v>0</v>
      </c>
      <c r="I49" s="196" t="n">
        <v>0</v>
      </c>
    </row>
    <row customHeight="1" ht="12.8" r="50" s="342" spans="1:9">
      <c r="B50" s="256" t="n"/>
      <c r="C50" s="100" t="n"/>
      <c r="D50" s="100">
        <f>$D$14</f>
        <v/>
      </c>
      <c r="E50" s="202" t="n">
        <v>0</v>
      </c>
      <c r="F50" s="200" t="n">
        <v>0</v>
      </c>
      <c r="G50" s="200" t="n">
        <v>0</v>
      </c>
      <c r="H50" s="200" t="n">
        <v>0</v>
      </c>
      <c r="I50" s="203" t="n">
        <v>0</v>
      </c>
    </row>
    <row customHeight="1" ht="12.8" r="51" s="342" spans="1:9">
      <c r="B51" s="256" t="s">
        <v>112</v>
      </c>
      <c r="C51" s="152" t="s">
        <v>113</v>
      </c>
      <c r="D51" s="153">
        <f>$D$13</f>
        <v/>
      </c>
      <c r="E51" s="195" t="n">
        <v>0</v>
      </c>
      <c r="F51" s="154" t="n">
        <v>0</v>
      </c>
      <c r="G51" s="154" t="n">
        <v>0</v>
      </c>
      <c r="H51" s="154" t="n">
        <v>0</v>
      </c>
      <c r="I51" s="196" t="n">
        <v>0</v>
      </c>
    </row>
    <row customHeight="1" ht="12.8" r="52" s="342" spans="1:9">
      <c r="B52" s="256" t="n"/>
      <c r="C52" s="100" t="n"/>
      <c r="D52" s="100">
        <f>$D$14</f>
        <v/>
      </c>
      <c r="E52" s="202" t="n">
        <v>0</v>
      </c>
      <c r="F52" s="200" t="n">
        <v>0</v>
      </c>
      <c r="G52" s="200" t="n">
        <v>0</v>
      </c>
      <c r="H52" s="200" t="n">
        <v>0</v>
      </c>
      <c r="I52" s="203" t="n">
        <v>0</v>
      </c>
    </row>
    <row customHeight="1" ht="12.8" r="53" s="342" spans="1:9">
      <c r="B53" s="256" t="s">
        <v>114</v>
      </c>
      <c r="C53" s="152" t="s">
        <v>115</v>
      </c>
      <c r="D53" s="153">
        <f>$D$13</f>
        <v/>
      </c>
      <c r="E53" s="195" t="n">
        <v>0</v>
      </c>
      <c r="F53" s="154" t="n">
        <v>0</v>
      </c>
      <c r="G53" s="154" t="n">
        <v>0</v>
      </c>
      <c r="H53" s="154" t="n">
        <v>0</v>
      </c>
      <c r="I53" s="196" t="n">
        <v>0</v>
      </c>
    </row>
    <row customHeight="1" ht="12.8" r="54" s="342" spans="1:9">
      <c r="B54" s="256" t="n"/>
      <c r="C54" s="100" t="n"/>
      <c r="D54" s="100">
        <f>$D$14</f>
        <v/>
      </c>
      <c r="E54" s="202" t="n">
        <v>0</v>
      </c>
      <c r="F54" s="200" t="n">
        <v>0</v>
      </c>
      <c r="G54" s="200" t="n">
        <v>0</v>
      </c>
      <c r="H54" s="200" t="n">
        <v>0</v>
      </c>
      <c r="I54" s="203" t="n">
        <v>0</v>
      </c>
    </row>
    <row customHeight="1" ht="12.8" r="55" s="342" spans="1:9">
      <c r="B55" s="256" t="s">
        <v>116</v>
      </c>
      <c r="C55" s="152" t="s">
        <v>117</v>
      </c>
      <c r="D55" s="153">
        <f>$D$13</f>
        <v/>
      </c>
      <c r="E55" s="195" t="n">
        <v>0</v>
      </c>
      <c r="F55" s="154" t="n">
        <v>0</v>
      </c>
      <c r="G55" s="154" t="n">
        <v>0</v>
      </c>
      <c r="H55" s="154" t="n">
        <v>0</v>
      </c>
      <c r="I55" s="196" t="n">
        <v>0</v>
      </c>
    </row>
    <row customHeight="1" ht="12.8" r="56" s="342" spans="1:9">
      <c r="B56" s="256" t="n"/>
      <c r="C56" s="100" t="n"/>
      <c r="D56" s="100">
        <f>$D$14</f>
        <v/>
      </c>
      <c r="E56" s="202" t="n">
        <v>0</v>
      </c>
      <c r="F56" s="200" t="n">
        <v>0</v>
      </c>
      <c r="G56" s="200" t="n">
        <v>0</v>
      </c>
      <c r="H56" s="200" t="n">
        <v>0</v>
      </c>
      <c r="I56" s="203" t="n">
        <v>0</v>
      </c>
    </row>
    <row customHeight="1" ht="12.8" r="57" s="342" spans="1:9">
      <c r="B57" s="256" t="s">
        <v>118</v>
      </c>
      <c r="C57" s="152" t="s">
        <v>119</v>
      </c>
      <c r="D57" s="153">
        <f>$D$13</f>
        <v/>
      </c>
      <c r="E57" s="195" t="n">
        <v>0</v>
      </c>
      <c r="F57" s="154" t="n">
        <v>0</v>
      </c>
      <c r="G57" s="154" t="n">
        <v>0</v>
      </c>
      <c r="H57" s="154" t="n">
        <v>0</v>
      </c>
      <c r="I57" s="196" t="n">
        <v>0</v>
      </c>
    </row>
    <row customHeight="1" ht="12.8" r="58" s="342" spans="1:9">
      <c r="B58" s="256" t="n"/>
      <c r="C58" s="100" t="n"/>
      <c r="D58" s="100">
        <f>$D$14</f>
        <v/>
      </c>
      <c r="E58" s="202" t="n">
        <v>0</v>
      </c>
      <c r="F58" s="200" t="n">
        <v>0</v>
      </c>
      <c r="G58" s="200" t="n">
        <v>0</v>
      </c>
      <c r="H58" s="200" t="n">
        <v>0</v>
      </c>
      <c r="I58" s="203" t="n">
        <v>0</v>
      </c>
    </row>
    <row customHeight="1" ht="12.8" r="59" s="342" spans="1:9">
      <c r="B59" s="256" t="s">
        <v>120</v>
      </c>
      <c r="C59" s="152" t="s">
        <v>121</v>
      </c>
      <c r="D59" s="153">
        <f>$D$13</f>
        <v/>
      </c>
      <c r="E59" s="195" t="n">
        <v>0</v>
      </c>
      <c r="F59" s="154" t="n">
        <v>0</v>
      </c>
      <c r="G59" s="154" t="n">
        <v>0</v>
      </c>
      <c r="H59" s="154" t="n">
        <v>0</v>
      </c>
      <c r="I59" s="196" t="n">
        <v>0</v>
      </c>
    </row>
    <row customHeight="1" ht="12.8" r="60" s="342" spans="1:9">
      <c r="B60" s="256" t="n"/>
      <c r="C60" s="100" t="n"/>
      <c r="D60" s="100">
        <f>$D$14</f>
        <v/>
      </c>
      <c r="E60" s="202" t="n">
        <v>0</v>
      </c>
      <c r="F60" s="200" t="n">
        <v>0</v>
      </c>
      <c r="G60" s="200" t="n">
        <v>0</v>
      </c>
      <c r="H60" s="200" t="n">
        <v>0</v>
      </c>
      <c r="I60" s="203" t="n">
        <v>0</v>
      </c>
    </row>
    <row customHeight="1" ht="12.8" r="61" s="342" spans="1:9">
      <c r="B61" s="256" t="s">
        <v>122</v>
      </c>
      <c r="C61" s="152" t="s">
        <v>123</v>
      </c>
      <c r="D61" s="153">
        <f>$D$13</f>
        <v/>
      </c>
      <c r="E61" s="195" t="n">
        <v>0</v>
      </c>
      <c r="F61" s="154" t="n">
        <v>0</v>
      </c>
      <c r="G61" s="154" t="n">
        <v>0</v>
      </c>
      <c r="H61" s="154" t="n">
        <v>0</v>
      </c>
      <c r="I61" s="196" t="n">
        <v>0</v>
      </c>
    </row>
    <row customHeight="1" ht="12.8" r="62" s="342" spans="1:9">
      <c r="B62" s="256" t="n"/>
      <c r="C62" s="100" t="n"/>
      <c r="D62" s="100">
        <f>$D$14</f>
        <v/>
      </c>
      <c r="E62" s="202" t="n">
        <v>0</v>
      </c>
      <c r="F62" s="200" t="n">
        <v>0</v>
      </c>
      <c r="G62" s="200" t="n">
        <v>0</v>
      </c>
      <c r="H62" s="200" t="n">
        <v>0</v>
      </c>
      <c r="I62" s="203" t="n">
        <v>0</v>
      </c>
    </row>
    <row customHeight="1" ht="12.8" r="63" s="342" spans="1:9">
      <c r="B63" s="256" t="s">
        <v>124</v>
      </c>
      <c r="C63" s="152" t="s">
        <v>125</v>
      </c>
      <c r="D63" s="153">
        <f>$D$13</f>
        <v/>
      </c>
      <c r="E63" s="195" t="n">
        <v>0</v>
      </c>
      <c r="F63" s="154" t="n">
        <v>0</v>
      </c>
      <c r="G63" s="154" t="n">
        <v>0</v>
      </c>
      <c r="H63" s="154" t="n">
        <v>0</v>
      </c>
      <c r="I63" s="196" t="n">
        <v>0</v>
      </c>
    </row>
    <row customHeight="1" ht="12.8" r="64" s="342" spans="1:9">
      <c r="B64" s="256" t="n"/>
      <c r="C64" s="100" t="n"/>
      <c r="D64" s="100">
        <f>$D$14</f>
        <v/>
      </c>
      <c r="E64" s="202" t="n">
        <v>0</v>
      </c>
      <c r="F64" s="200" t="n">
        <v>0</v>
      </c>
      <c r="G64" s="200" t="n">
        <v>0</v>
      </c>
      <c r="H64" s="200" t="n">
        <v>0</v>
      </c>
      <c r="I64" s="203" t="n">
        <v>0</v>
      </c>
    </row>
    <row customHeight="1" ht="12.8" r="65" s="342" spans="1:9">
      <c r="B65" s="256" t="s">
        <v>126</v>
      </c>
      <c r="C65" s="152" t="s">
        <v>127</v>
      </c>
      <c r="D65" s="153">
        <f>$D$13</f>
        <v/>
      </c>
      <c r="E65" s="195" t="n">
        <v>0</v>
      </c>
      <c r="F65" s="154" t="n">
        <v>0</v>
      </c>
      <c r="G65" s="154" t="n">
        <v>0</v>
      </c>
      <c r="H65" s="154" t="n">
        <v>0</v>
      </c>
      <c r="I65" s="196" t="n">
        <v>0</v>
      </c>
    </row>
    <row customHeight="1" ht="12.8" r="66" s="342" spans="1:9">
      <c r="B66" s="256" t="n"/>
      <c r="C66" s="100" t="n"/>
      <c r="D66" s="100">
        <f>$D$14</f>
        <v/>
      </c>
      <c r="E66" s="202" t="n">
        <v>0</v>
      </c>
      <c r="F66" s="200" t="n">
        <v>0</v>
      </c>
      <c r="G66" s="200" t="n">
        <v>0</v>
      </c>
      <c r="H66" s="200" t="n">
        <v>0</v>
      </c>
      <c r="I66" s="203" t="n">
        <v>0</v>
      </c>
    </row>
    <row customHeight="1" ht="12.8" r="67" s="342" spans="1:9">
      <c r="B67" s="256" t="s">
        <v>128</v>
      </c>
      <c r="C67" s="152" t="s">
        <v>129</v>
      </c>
      <c r="D67" s="153">
        <f>$D$13</f>
        <v/>
      </c>
      <c r="E67" s="195" t="n">
        <v>0</v>
      </c>
      <c r="F67" s="154" t="n">
        <v>0</v>
      </c>
      <c r="G67" s="154" t="n">
        <v>0</v>
      </c>
      <c r="H67" s="154" t="n">
        <v>0</v>
      </c>
      <c r="I67" s="196" t="n">
        <v>0</v>
      </c>
    </row>
    <row customHeight="1" ht="12.8" r="68" s="342" spans="1:9">
      <c r="B68" s="256" t="n"/>
      <c r="C68" s="100" t="n"/>
      <c r="D68" s="100">
        <f>$D$14</f>
        <v/>
      </c>
      <c r="E68" s="202" t="n">
        <v>0</v>
      </c>
      <c r="F68" s="200" t="n">
        <v>0</v>
      </c>
      <c r="G68" s="200" t="n">
        <v>0</v>
      </c>
      <c r="H68" s="200" t="n">
        <v>0</v>
      </c>
      <c r="I68" s="203" t="n">
        <v>0</v>
      </c>
    </row>
    <row customHeight="1" ht="12.8" r="69" s="342" spans="1:9">
      <c r="B69" s="256" t="s">
        <v>130</v>
      </c>
      <c r="C69" s="152" t="s">
        <v>131</v>
      </c>
      <c r="D69" s="153">
        <f>$D$13</f>
        <v/>
      </c>
      <c r="E69" s="195" t="n">
        <v>0</v>
      </c>
      <c r="F69" s="154" t="n">
        <v>0</v>
      </c>
      <c r="G69" s="154" t="n">
        <v>0</v>
      </c>
      <c r="H69" s="154" t="n">
        <v>0</v>
      </c>
      <c r="I69" s="196" t="n">
        <v>0</v>
      </c>
    </row>
    <row customHeight="1" ht="12.8" r="70" s="342" spans="1:9">
      <c r="B70" s="256" t="n"/>
      <c r="C70" s="100" t="n"/>
      <c r="D70" s="100">
        <f>$D$14</f>
        <v/>
      </c>
      <c r="E70" s="202" t="n">
        <v>0</v>
      </c>
      <c r="F70" s="200" t="n">
        <v>0</v>
      </c>
      <c r="G70" s="200" t="n">
        <v>0</v>
      </c>
      <c r="H70" s="200" t="n">
        <v>0</v>
      </c>
      <c r="I70" s="203" t="n">
        <v>0</v>
      </c>
    </row>
    <row customHeight="1" ht="12.8" r="71" s="342" spans="1:9">
      <c r="B71" s="256" t="s">
        <v>132</v>
      </c>
      <c r="C71" s="152" t="s">
        <v>133</v>
      </c>
      <c r="D71" s="153">
        <f>$D$13</f>
        <v/>
      </c>
      <c r="E71" s="195" t="n">
        <v>0</v>
      </c>
      <c r="F71" s="154" t="n">
        <v>0</v>
      </c>
      <c r="G71" s="154" t="n">
        <v>0</v>
      </c>
      <c r="H71" s="154" t="n">
        <v>0</v>
      </c>
      <c r="I71" s="196" t="n">
        <v>0</v>
      </c>
    </row>
    <row customHeight="1" ht="12.8" r="72" s="342" spans="1:9">
      <c r="B72" s="256" t="n"/>
      <c r="C72" s="100" t="n"/>
      <c r="D72" s="100">
        <f>$D$14</f>
        <v/>
      </c>
      <c r="E72" s="202" t="n">
        <v>0</v>
      </c>
      <c r="F72" s="200" t="n">
        <v>0</v>
      </c>
      <c r="G72" s="200" t="n">
        <v>0</v>
      </c>
      <c r="H72" s="200" t="n">
        <v>0</v>
      </c>
      <c r="I72" s="203" t="n">
        <v>0</v>
      </c>
    </row>
    <row customHeight="1" ht="12.8" r="73" s="342" spans="1:9">
      <c r="B73" s="256" t="s">
        <v>134</v>
      </c>
      <c r="C73" s="152" t="s">
        <v>135</v>
      </c>
      <c r="D73" s="153">
        <f>$D$13</f>
        <v/>
      </c>
      <c r="E73" s="195" t="n">
        <v>0</v>
      </c>
      <c r="F73" s="154" t="n">
        <v>0</v>
      </c>
      <c r="G73" s="154" t="n">
        <v>0</v>
      </c>
      <c r="H73" s="154" t="n">
        <v>0</v>
      </c>
      <c r="I73" s="196" t="n">
        <v>0</v>
      </c>
    </row>
    <row customHeight="1" ht="12.8" r="74" s="342" spans="1:9">
      <c r="B74" s="256" t="n"/>
      <c r="C74" s="100" t="n"/>
      <c r="D74" s="100">
        <f>$D$14</f>
        <v/>
      </c>
      <c r="E74" s="202" t="n">
        <v>0</v>
      </c>
      <c r="F74" s="200" t="n">
        <v>0</v>
      </c>
      <c r="G74" s="200" t="n">
        <v>0</v>
      </c>
      <c r="H74" s="200" t="n">
        <v>0</v>
      </c>
      <c r="I74" s="203" t="n">
        <v>0</v>
      </c>
    </row>
    <row customHeight="1" ht="12.8" r="75" s="342" spans="1:9">
      <c r="B75" s="256" t="s">
        <v>136</v>
      </c>
      <c r="C75" s="152" t="s">
        <v>137</v>
      </c>
      <c r="D75" s="153">
        <f>$D$13</f>
        <v/>
      </c>
      <c r="E75" s="195" t="n">
        <v>0</v>
      </c>
      <c r="F75" s="154" t="n">
        <v>0</v>
      </c>
      <c r="G75" s="154" t="n">
        <v>0</v>
      </c>
      <c r="H75" s="154" t="n">
        <v>0</v>
      </c>
      <c r="I75" s="196" t="n">
        <v>0</v>
      </c>
    </row>
    <row customHeight="1" ht="12.8" r="76" s="342" spans="1:9">
      <c r="B76" s="256" t="n"/>
      <c r="C76" s="100" t="n"/>
      <c r="D76" s="100">
        <f>$D$14</f>
        <v/>
      </c>
      <c r="E76" s="202" t="n">
        <v>0</v>
      </c>
      <c r="F76" s="200" t="n">
        <v>0</v>
      </c>
      <c r="G76" s="200" t="n">
        <v>0</v>
      </c>
      <c r="H76" s="200" t="n">
        <v>0</v>
      </c>
      <c r="I76" s="203" t="n">
        <v>0</v>
      </c>
    </row>
    <row customHeight="1" ht="12.8" r="77" s="342" spans="1:9">
      <c r="B77" s="256" t="s">
        <v>138</v>
      </c>
      <c r="C77" s="152" t="s">
        <v>139</v>
      </c>
      <c r="D77" s="153">
        <f>$D$13</f>
        <v/>
      </c>
      <c r="E77" s="195" t="n">
        <v>0</v>
      </c>
      <c r="F77" s="154" t="n">
        <v>0</v>
      </c>
      <c r="G77" s="154" t="n">
        <v>0</v>
      </c>
      <c r="H77" s="154" t="n">
        <v>0</v>
      </c>
      <c r="I77" s="196" t="n">
        <v>0</v>
      </c>
    </row>
    <row customHeight="1" ht="12.8" r="78" s="342" spans="1:9">
      <c r="B78" s="256" t="n"/>
      <c r="C78" s="100" t="n"/>
      <c r="D78" s="100">
        <f>$D$14</f>
        <v/>
      </c>
      <c r="E78" s="202" t="n">
        <v>0</v>
      </c>
      <c r="F78" s="200" t="n">
        <v>0</v>
      </c>
      <c r="G78" s="200" t="n">
        <v>0</v>
      </c>
      <c r="H78" s="200" t="n">
        <v>0</v>
      </c>
      <c r="I78" s="203" t="n">
        <v>0</v>
      </c>
    </row>
    <row customHeight="1" ht="12.8" r="79" s="342" spans="1:9">
      <c r="B79" s="256" t="s">
        <v>140</v>
      </c>
      <c r="C79" s="152" t="s">
        <v>141</v>
      </c>
      <c r="D79" s="153">
        <f>$D$13</f>
        <v/>
      </c>
      <c r="E79" s="195" t="n">
        <v>0</v>
      </c>
      <c r="F79" s="154" t="n">
        <v>0</v>
      </c>
      <c r="G79" s="154" t="n">
        <v>0</v>
      </c>
      <c r="H79" s="154" t="n">
        <v>0</v>
      </c>
      <c r="I79" s="196" t="n">
        <v>0</v>
      </c>
    </row>
    <row customHeight="1" ht="12.8" r="80" s="342" spans="1:9">
      <c r="B80" s="256" t="n"/>
      <c r="C80" s="100" t="n"/>
      <c r="D80" s="100">
        <f>$D$14</f>
        <v/>
      </c>
      <c r="E80" s="202" t="n">
        <v>0</v>
      </c>
      <c r="F80" s="200" t="n">
        <v>0</v>
      </c>
      <c r="G80" s="200" t="n">
        <v>0</v>
      </c>
      <c r="H80" s="200" t="n">
        <v>0</v>
      </c>
      <c r="I80" s="203" t="n">
        <v>0</v>
      </c>
    </row>
    <row customHeight="1" ht="12.8" r="81" s="342" spans="1:9">
      <c r="B81" s="256" t="s">
        <v>142</v>
      </c>
      <c r="C81" s="152" t="s">
        <v>143</v>
      </c>
      <c r="D81" s="153">
        <f>$D$13</f>
        <v/>
      </c>
      <c r="E81" s="195" t="n">
        <v>0</v>
      </c>
      <c r="F81" s="154" t="n">
        <v>0</v>
      </c>
      <c r="G81" s="154" t="n">
        <v>0</v>
      </c>
      <c r="H81" s="154" t="n">
        <v>0</v>
      </c>
      <c r="I81" s="196" t="n">
        <v>0</v>
      </c>
    </row>
    <row customHeight="1" ht="12.8" r="82" s="342" spans="1:9">
      <c r="B82" s="256" t="n"/>
      <c r="C82" s="100" t="n"/>
      <c r="D82" s="100">
        <f>$D$14</f>
        <v/>
      </c>
      <c r="E82" s="202" t="n">
        <v>0</v>
      </c>
      <c r="F82" s="200" t="n">
        <v>0</v>
      </c>
      <c r="G82" s="200" t="n">
        <v>0</v>
      </c>
      <c r="H82" s="200" t="n">
        <v>0</v>
      </c>
      <c r="I82" s="203" t="n">
        <v>0</v>
      </c>
    </row>
    <row customHeight="1" ht="12.8" r="83" s="342" spans="1:9">
      <c r="B83" s="256" t="s">
        <v>144</v>
      </c>
      <c r="C83" s="152" t="s">
        <v>145</v>
      </c>
      <c r="D83" s="153">
        <f>$D$13</f>
        <v/>
      </c>
      <c r="E83" s="195" t="n">
        <v>0</v>
      </c>
      <c r="F83" s="154" t="n">
        <v>0</v>
      </c>
      <c r="G83" s="154" t="n">
        <v>0</v>
      </c>
      <c r="H83" s="154" t="n">
        <v>0</v>
      </c>
      <c r="I83" s="196" t="n">
        <v>0</v>
      </c>
    </row>
    <row customHeight="1" ht="12.8" r="84" s="342" spans="1:9">
      <c r="B84" s="256" t="n"/>
      <c r="C84" s="100" t="n"/>
      <c r="D84" s="100">
        <f>$D$14</f>
        <v/>
      </c>
      <c r="E84" s="202" t="n">
        <v>0</v>
      </c>
      <c r="F84" s="200" t="n">
        <v>0</v>
      </c>
      <c r="G84" s="200" t="n">
        <v>0</v>
      </c>
      <c r="H84" s="200" t="n">
        <v>0</v>
      </c>
      <c r="I84" s="203" t="n">
        <v>0</v>
      </c>
    </row>
    <row customHeight="1" ht="12.8" r="85" s="342" spans="1:9">
      <c r="B85" s="256" t="s">
        <v>146</v>
      </c>
      <c r="C85" s="152" t="s">
        <v>147</v>
      </c>
      <c r="D85" s="153">
        <f>$D$13</f>
        <v/>
      </c>
      <c r="E85" s="195" t="n">
        <v>0</v>
      </c>
      <c r="F85" s="154" t="n">
        <v>0</v>
      </c>
      <c r="G85" s="154" t="n">
        <v>0</v>
      </c>
      <c r="H85" s="154" t="n">
        <v>0</v>
      </c>
      <c r="I85" s="196" t="n">
        <v>0</v>
      </c>
    </row>
    <row customHeight="1" ht="12.8" r="86" s="342" spans="1:9">
      <c r="B86" s="256" t="n"/>
      <c r="C86" s="100" t="n"/>
      <c r="D86" s="100">
        <f>$D$14</f>
        <v/>
      </c>
      <c r="E86" s="202" t="n">
        <v>0</v>
      </c>
      <c r="F86" s="200" t="n">
        <v>0</v>
      </c>
      <c r="G86" s="200" t="n">
        <v>0</v>
      </c>
      <c r="H86" s="200" t="n">
        <v>0</v>
      </c>
      <c r="I86" s="203" t="n">
        <v>0</v>
      </c>
    </row>
    <row customHeight="1" ht="12.8" r="87" s="342" spans="1:9">
      <c r="B87" s="256" t="s">
        <v>148</v>
      </c>
      <c r="C87" s="152" t="s">
        <v>149</v>
      </c>
      <c r="D87" s="153">
        <f>$D$13</f>
        <v/>
      </c>
      <c r="E87" s="195" t="n">
        <v>0</v>
      </c>
      <c r="F87" s="154" t="n">
        <v>0</v>
      </c>
      <c r="G87" s="154" t="n">
        <v>0</v>
      </c>
      <c r="H87" s="154" t="n">
        <v>0</v>
      </c>
      <c r="I87" s="196" t="n">
        <v>0</v>
      </c>
    </row>
    <row customHeight="1" ht="12.8" r="88" s="342" spans="1:9">
      <c r="B88" s="258" t="n"/>
      <c r="C88" s="259" t="n"/>
      <c r="D88" s="259">
        <f>$D$14</f>
        <v/>
      </c>
      <c r="E88" s="209" t="n">
        <v>0</v>
      </c>
      <c r="F88" s="207" t="n">
        <v>0</v>
      </c>
      <c r="G88" s="207" t="n">
        <v>0</v>
      </c>
      <c r="H88" s="207" t="n">
        <v>0</v>
      </c>
      <c r="I88" s="210" t="n">
        <v>0</v>
      </c>
    </row>
    <row customHeight="1" ht="20.1" r="89" s="342" spans="1:9">
      <c r="C89" s="260">
        <f>IF(INT(AktJahrMonat)&gt;201503,"","Hinweis: Die detaillierten Weiteren Deckungswerte werden erst ab Q2 2014 erfasst; für die vorausgehenden Quartale liegen bislang keine geeigneten Daten vor.")</f>
        <v/>
      </c>
      <c r="D89" s="261" t="n"/>
      <c r="E89" s="261" t="n"/>
      <c r="F89" s="261" t="n"/>
      <c r="G89" s="261" t="n"/>
      <c r="H89" s="261" t="n"/>
      <c r="I89" s="261" t="n"/>
    </row>
    <row customHeight="1" ht="6" r="90" s="342" spans="1:9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&amp;R&amp;8Seite &amp;P</oddFooter>
    <evenHeader/>
    <evenFooter/>
    <firstHeader/>
    <firstFooter/>
  </headerFooter>
</worksheet>
</file>

<file path=xl/worksheets/sheet12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105" width="0.86"/>
    <col customWidth="1" hidden="1" max="2" min="2" style="105" width="11.52"/>
    <col customWidth="1" max="3" min="3" style="105" width="22.69"/>
    <col customWidth="1" max="4" min="4" style="105" width="8.73"/>
    <col customWidth="1" max="6" min="5" style="105" width="18.69"/>
    <col customWidth="1" max="7" min="7" style="105" width="15.98"/>
    <col customWidth="1" max="8" min="8" style="105" width="19.55"/>
    <col customWidth="1" max="9" min="9" style="105" width="18.27"/>
    <col customWidth="1" max="1025" min="10" style="105" width="8.73"/>
  </cols>
  <sheetData>
    <row customHeight="1" ht="5.1" r="1" s="342" spans="1:9">
      <c r="A1" t="s"/>
    </row>
    <row customHeight="1" ht="12.8" r="2" s="342" spans="1:9">
      <c r="C2" s="211" t="s">
        <v>524</v>
      </c>
      <c r="D2" s="211" t="n"/>
      <c r="E2" s="211" t="n"/>
      <c r="F2" s="211" t="n"/>
      <c r="G2" s="71" t="n"/>
      <c r="H2" s="71" t="n"/>
      <c r="I2" s="71" t="n"/>
    </row>
    <row customHeight="1" ht="12.8" r="3" s="342" spans="1:9">
      <c r="C3" s="163" t="n"/>
      <c r="D3" s="211" t="n"/>
      <c r="E3" s="211" t="n"/>
      <c r="F3" s="71" t="n"/>
      <c r="G3" s="71" t="n"/>
      <c r="H3" s="71" t="n"/>
      <c r="I3" s="71" t="n"/>
    </row>
    <row customHeight="1" ht="12.8" r="4" s="342" spans="1:9">
      <c r="C4" s="163" t="s">
        <v>541</v>
      </c>
      <c r="D4" s="211" t="n"/>
      <c r="E4" s="211" t="n"/>
      <c r="F4" s="71" t="n"/>
      <c r="G4" s="71" t="n"/>
      <c r="H4" s="71" t="n"/>
      <c r="I4" s="71" t="n"/>
    </row>
    <row customHeight="1" ht="15" r="5" s="342" spans="1:9">
      <c r="C5" s="163">
        <f>UebInstitutQuartal</f>
        <v/>
      </c>
      <c r="D5" s="71" t="n"/>
      <c r="E5" s="71" t="n"/>
      <c r="F5" s="71" t="n"/>
      <c r="G5" s="71" t="n"/>
      <c r="H5" s="71" t="n"/>
      <c r="I5" s="71" t="n"/>
    </row>
    <row customHeight="1" ht="12.8" r="6" s="342" spans="1:9">
      <c r="C6" s="71" t="n"/>
      <c r="D6" s="71" t="n"/>
      <c r="E6" s="71" t="n"/>
      <c r="F6" s="71" t="n"/>
      <c r="G6" s="71" t="n"/>
      <c r="H6" s="71" t="n"/>
      <c r="I6" s="71" t="n"/>
    </row>
    <row customHeight="1" ht="15" r="7" s="342" spans="1:9">
      <c r="C7" s="242" t="n"/>
      <c r="D7" s="162" t="n"/>
      <c r="E7" s="164" t="s">
        <v>542</v>
      </c>
      <c r="F7" s="166" t="n"/>
      <c r="G7" s="166" t="n"/>
      <c r="H7" s="166" t="n"/>
      <c r="I7" s="167" t="n"/>
    </row>
    <row customHeight="1" ht="12.8" r="8" s="342" spans="1:9">
      <c r="C8" s="162" t="n"/>
      <c r="D8" s="162" t="n"/>
      <c r="E8" s="243" t="s">
        <v>44</v>
      </c>
      <c r="F8" s="244" t="s">
        <v>61</v>
      </c>
      <c r="G8" s="245" t="n"/>
      <c r="H8" s="245" t="n"/>
      <c r="I8" s="246" t="n"/>
    </row>
    <row customHeight="1" ht="12.75" r="9" s="342" spans="1:9">
      <c r="C9" s="162" t="n"/>
      <c r="D9" s="162" t="n"/>
      <c r="E9" s="169" t="n"/>
      <c r="F9" s="247" t="s">
        <v>543</v>
      </c>
      <c r="G9" s="248" t="s">
        <v>544</v>
      </c>
      <c r="I9" s="247" t="s">
        <v>545</v>
      </c>
    </row>
    <row customHeight="1" ht="12.75" r="10" s="342" spans="1:9">
      <c r="C10" s="162" t="n"/>
      <c r="D10" s="162" t="n"/>
      <c r="E10" s="169" t="n"/>
      <c r="G10" s="249" t="s">
        <v>60</v>
      </c>
      <c r="H10" s="250" t="s">
        <v>61</v>
      </c>
    </row>
    <row customHeight="1" ht="39.95" r="11" s="342" spans="1:9">
      <c r="C11" s="177" t="n"/>
      <c r="D11" s="177" t="n"/>
      <c r="E11" s="251" t="n"/>
      <c r="H11" s="252" t="s">
        <v>530</v>
      </c>
    </row>
    <row customHeight="1" ht="12.8" r="12" s="342" spans="1:9">
      <c r="B12" s="253" t="n"/>
      <c r="C12" s="254" t="s">
        <v>73</v>
      </c>
      <c r="D12" s="255">
        <f>AktQuartal</f>
        <v/>
      </c>
      <c r="E12" s="190">
        <f>Einheit_Waehrung</f>
        <v/>
      </c>
      <c r="F12" s="150">
        <f>E12</f>
        <v/>
      </c>
      <c r="G12" s="150">
        <f>E12</f>
        <v/>
      </c>
      <c r="H12" s="150">
        <f>E12</f>
        <v/>
      </c>
      <c r="I12" s="192">
        <f>E12</f>
        <v/>
      </c>
    </row>
    <row customHeight="1" ht="12.8" r="13" s="342" spans="1:9">
      <c r="B13" s="256" t="s">
        <v>74</v>
      </c>
      <c r="C13" s="152" t="s">
        <v>75</v>
      </c>
      <c r="D13" s="153">
        <f>"Jahr "&amp;AktJahr</f>
        <v/>
      </c>
      <c r="E13" s="195" t="n"/>
      <c r="F13" s="154" t="n"/>
      <c r="G13" s="154" t="n"/>
      <c r="H13" s="154" t="n"/>
      <c r="I13" s="196" t="n"/>
    </row>
    <row customHeight="1" ht="12.8" r="14" s="342" spans="1:9">
      <c r="B14" s="256" t="n"/>
      <c r="C14" s="100" t="n"/>
      <c r="D14" s="100">
        <f>"Jahr "&amp;(AktJahr-1)</f>
        <v/>
      </c>
      <c r="E14" s="202" t="n"/>
      <c r="F14" s="200" t="n"/>
      <c r="G14" s="200" t="n"/>
      <c r="H14" s="200" t="n"/>
      <c r="I14" s="203" t="n"/>
    </row>
    <row customHeight="1" ht="12.8" r="15" s="342" spans="1:9">
      <c r="B15" s="256" t="s">
        <v>76</v>
      </c>
      <c r="C15" s="152" t="s">
        <v>77</v>
      </c>
      <c r="D15" s="153">
        <f>$D$13</f>
        <v/>
      </c>
      <c r="E15" s="195" t="n"/>
      <c r="F15" s="154" t="n"/>
      <c r="G15" s="154" t="n"/>
      <c r="H15" s="154" t="n"/>
      <c r="I15" s="196" t="n"/>
    </row>
    <row customHeight="1" ht="12.8" r="16" s="342" spans="1:9">
      <c r="B16" s="256" t="n"/>
      <c r="C16" s="100" t="n"/>
      <c r="D16" s="100">
        <f>$D$14</f>
        <v/>
      </c>
      <c r="E16" s="202" t="n"/>
      <c r="F16" s="200" t="n"/>
      <c r="G16" s="200" t="n"/>
      <c r="H16" s="200" t="n"/>
      <c r="I16" s="203" t="n"/>
    </row>
    <row customHeight="1" ht="12.8" r="17" s="342" spans="1:9">
      <c r="B17" s="257" t="s">
        <v>78</v>
      </c>
      <c r="C17" s="152" t="s">
        <v>79</v>
      </c>
      <c r="D17" s="153">
        <f>$D$13</f>
        <v/>
      </c>
      <c r="E17" s="195" t="n">
        <v>0</v>
      </c>
      <c r="F17" s="154" t="n">
        <v>0</v>
      </c>
      <c r="G17" s="154" t="n">
        <v>0</v>
      </c>
      <c r="H17" s="154" t="n">
        <v>0</v>
      </c>
      <c r="I17" s="196" t="n">
        <v>0</v>
      </c>
    </row>
    <row customHeight="1" ht="12.8" r="18" s="342" spans="1:9">
      <c r="B18" s="256" t="n"/>
      <c r="C18" s="100" t="n"/>
      <c r="D18" s="100">
        <f>$D$14</f>
        <v/>
      </c>
      <c r="E18" s="202" t="n">
        <v>0</v>
      </c>
      <c r="F18" s="200" t="n">
        <v>0</v>
      </c>
      <c r="G18" s="200" t="n">
        <v>0</v>
      </c>
      <c r="H18" s="200" t="n">
        <v>0</v>
      </c>
      <c r="I18" s="203" t="n">
        <v>0</v>
      </c>
    </row>
    <row customHeight="1" ht="12.8" r="19" s="342" spans="1:9">
      <c r="B19" s="257" t="s">
        <v>80</v>
      </c>
      <c r="C19" s="152" t="s">
        <v>81</v>
      </c>
      <c r="D19" s="153">
        <f>$D$13</f>
        <v/>
      </c>
      <c r="E19" s="195" t="n">
        <v>0</v>
      </c>
      <c r="F19" s="154" t="n">
        <v>0</v>
      </c>
      <c r="G19" s="154" t="n">
        <v>0</v>
      </c>
      <c r="H19" s="154" t="n">
        <v>0</v>
      </c>
      <c r="I19" s="196" t="n">
        <v>0</v>
      </c>
    </row>
    <row customHeight="1" ht="12.8" r="20" s="342" spans="1:9">
      <c r="B20" s="256" t="n"/>
      <c r="C20" s="100" t="n"/>
      <c r="D20" s="100">
        <f>$D$14</f>
        <v/>
      </c>
      <c r="E20" s="202" t="n">
        <v>0</v>
      </c>
      <c r="F20" s="200" t="n">
        <v>0</v>
      </c>
      <c r="G20" s="200" t="n">
        <v>0</v>
      </c>
      <c r="H20" s="200" t="n">
        <v>0</v>
      </c>
      <c r="I20" s="203" t="n">
        <v>0</v>
      </c>
    </row>
    <row customHeight="1" ht="12.8" r="21" s="342" spans="1:9">
      <c r="B21" s="257" t="s">
        <v>82</v>
      </c>
      <c r="C21" s="152" t="s">
        <v>83</v>
      </c>
      <c r="D21" s="153">
        <f>$D$13</f>
        <v/>
      </c>
      <c r="E21" s="195" t="n">
        <v>0</v>
      </c>
      <c r="F21" s="154" t="n">
        <v>0</v>
      </c>
      <c r="G21" s="154" t="n">
        <v>0</v>
      </c>
      <c r="H21" s="154" t="n">
        <v>0</v>
      </c>
      <c r="I21" s="196" t="n">
        <v>0</v>
      </c>
    </row>
    <row customHeight="1" ht="12.8" r="22" s="342" spans="1:9">
      <c r="B22" s="256" t="n"/>
      <c r="C22" s="100" t="n"/>
      <c r="D22" s="100">
        <f>$D$14</f>
        <v/>
      </c>
      <c r="E22" s="202" t="n">
        <v>0</v>
      </c>
      <c r="F22" s="200" t="n">
        <v>0</v>
      </c>
      <c r="G22" s="200" t="n">
        <v>0</v>
      </c>
      <c r="H22" s="200" t="n">
        <v>0</v>
      </c>
      <c r="I22" s="203" t="n">
        <v>0</v>
      </c>
    </row>
    <row customHeight="1" ht="12.8" r="23" s="342" spans="1:9">
      <c r="B23" s="257" t="s">
        <v>84</v>
      </c>
      <c r="C23" s="152" t="s">
        <v>85</v>
      </c>
      <c r="D23" s="153">
        <f>$D$13</f>
        <v/>
      </c>
      <c r="E23" s="195" t="n">
        <v>0</v>
      </c>
      <c r="F23" s="154" t="n">
        <v>0</v>
      </c>
      <c r="G23" s="154" t="n">
        <v>0</v>
      </c>
      <c r="H23" s="154" t="n">
        <v>0</v>
      </c>
      <c r="I23" s="196" t="n">
        <v>0</v>
      </c>
    </row>
    <row customHeight="1" ht="12.8" r="24" s="342" spans="1:9">
      <c r="B24" s="256" t="n"/>
      <c r="C24" s="100" t="n"/>
      <c r="D24" s="100">
        <f>$D$14</f>
        <v/>
      </c>
      <c r="E24" s="202" t="n">
        <v>0</v>
      </c>
      <c r="F24" s="200" t="n">
        <v>0</v>
      </c>
      <c r="G24" s="200" t="n">
        <v>0</v>
      </c>
      <c r="H24" s="200" t="n">
        <v>0</v>
      </c>
      <c r="I24" s="203" t="n">
        <v>0</v>
      </c>
    </row>
    <row customHeight="1" ht="12.8" r="25" s="342" spans="1:9">
      <c r="B25" s="257" t="s">
        <v>86</v>
      </c>
      <c r="C25" s="152" t="s">
        <v>87</v>
      </c>
      <c r="D25" s="153">
        <f>$D$13</f>
        <v/>
      </c>
      <c r="E25" s="195" t="n">
        <v>0</v>
      </c>
      <c r="F25" s="154" t="n">
        <v>0</v>
      </c>
      <c r="G25" s="154" t="n">
        <v>0</v>
      </c>
      <c r="H25" s="154" t="n">
        <v>0</v>
      </c>
      <c r="I25" s="196" t="n">
        <v>0</v>
      </c>
    </row>
    <row customHeight="1" ht="12.8" r="26" s="342" spans="1:9">
      <c r="B26" s="256" t="n"/>
      <c r="C26" s="100" t="n"/>
      <c r="D26" s="100">
        <f>$D$14</f>
        <v/>
      </c>
      <c r="E26" s="202" t="n">
        <v>0</v>
      </c>
      <c r="F26" s="200" t="n">
        <v>0</v>
      </c>
      <c r="G26" s="200" t="n">
        <v>0</v>
      </c>
      <c r="H26" s="200" t="n">
        <v>0</v>
      </c>
      <c r="I26" s="203" t="n">
        <v>0</v>
      </c>
    </row>
    <row customHeight="1" ht="12.8" r="27" s="342" spans="1:9">
      <c r="B27" s="256" t="s">
        <v>88</v>
      </c>
      <c r="C27" s="152" t="s">
        <v>89</v>
      </c>
      <c r="D27" s="153">
        <f>$D$13</f>
        <v/>
      </c>
      <c r="E27" s="195" t="n">
        <v>0</v>
      </c>
      <c r="F27" s="154" t="n">
        <v>0</v>
      </c>
      <c r="G27" s="154" t="n">
        <v>0</v>
      </c>
      <c r="H27" s="154" t="n">
        <v>0</v>
      </c>
      <c r="I27" s="196" t="n">
        <v>0</v>
      </c>
    </row>
    <row customHeight="1" ht="12.8" r="28" s="342" spans="1:9">
      <c r="B28" s="256" t="n"/>
      <c r="C28" s="100" t="n"/>
      <c r="D28" s="100">
        <f>$D$14</f>
        <v/>
      </c>
      <c r="E28" s="202" t="n">
        <v>0</v>
      </c>
      <c r="F28" s="200" t="n">
        <v>0</v>
      </c>
      <c r="G28" s="200" t="n">
        <v>0</v>
      </c>
      <c r="H28" s="200" t="n">
        <v>0</v>
      </c>
      <c r="I28" s="203" t="n">
        <v>0</v>
      </c>
    </row>
    <row customHeight="1" ht="12.8" r="29" s="342" spans="1:9">
      <c r="B29" s="256" t="s">
        <v>90</v>
      </c>
      <c r="C29" s="152" t="s">
        <v>91</v>
      </c>
      <c r="D29" s="153">
        <f>$D$13</f>
        <v/>
      </c>
      <c r="E29" s="195" t="n">
        <v>0</v>
      </c>
      <c r="F29" s="154" t="n">
        <v>0</v>
      </c>
      <c r="G29" s="154" t="n">
        <v>0</v>
      </c>
      <c r="H29" s="154" t="n">
        <v>0</v>
      </c>
      <c r="I29" s="196" t="n">
        <v>0</v>
      </c>
    </row>
    <row customHeight="1" ht="12.8" r="30" s="342" spans="1:9">
      <c r="B30" s="256" t="n"/>
      <c r="C30" s="100" t="n"/>
      <c r="D30" s="100">
        <f>$D$14</f>
        <v/>
      </c>
      <c r="E30" s="202" t="n">
        <v>0</v>
      </c>
      <c r="F30" s="200" t="n">
        <v>0</v>
      </c>
      <c r="G30" s="200" t="n">
        <v>0</v>
      </c>
      <c r="H30" s="200" t="n">
        <v>0</v>
      </c>
      <c r="I30" s="203" t="n">
        <v>0</v>
      </c>
    </row>
    <row customHeight="1" ht="12.8" r="31" s="342" spans="1:9">
      <c r="B31" s="256" t="s">
        <v>92</v>
      </c>
      <c r="C31" s="152" t="s">
        <v>93</v>
      </c>
      <c r="D31" s="153">
        <f>$D$13</f>
        <v/>
      </c>
      <c r="E31" s="195" t="n">
        <v>0</v>
      </c>
      <c r="F31" s="154" t="n">
        <v>0</v>
      </c>
      <c r="G31" s="154" t="n">
        <v>0</v>
      </c>
      <c r="H31" s="154" t="n">
        <v>0</v>
      </c>
      <c r="I31" s="196" t="n">
        <v>0</v>
      </c>
    </row>
    <row customHeight="1" ht="12.8" r="32" s="342" spans="1:9">
      <c r="B32" s="256" t="n"/>
      <c r="C32" s="100" t="n"/>
      <c r="D32" s="100">
        <f>$D$14</f>
        <v/>
      </c>
      <c r="E32" s="202" t="n">
        <v>0</v>
      </c>
      <c r="F32" s="200" t="n">
        <v>0</v>
      </c>
      <c r="G32" s="200" t="n">
        <v>0</v>
      </c>
      <c r="H32" s="200" t="n">
        <v>0</v>
      </c>
      <c r="I32" s="203" t="n">
        <v>0</v>
      </c>
    </row>
    <row customHeight="1" ht="12.8" r="33" s="342" spans="1:9">
      <c r="B33" s="256" t="s">
        <v>94</v>
      </c>
      <c r="C33" s="152" t="s">
        <v>95</v>
      </c>
      <c r="D33" s="153">
        <f>$D$13</f>
        <v/>
      </c>
      <c r="E33" s="195" t="n">
        <v>0</v>
      </c>
      <c r="F33" s="154" t="n">
        <v>0</v>
      </c>
      <c r="G33" s="154" t="n">
        <v>0</v>
      </c>
      <c r="H33" s="154" t="n">
        <v>0</v>
      </c>
      <c r="I33" s="196" t="n">
        <v>0</v>
      </c>
    </row>
    <row customHeight="1" ht="12.8" r="34" s="342" spans="1:9">
      <c r="B34" s="256" t="n"/>
      <c r="C34" s="100" t="n"/>
      <c r="D34" s="100">
        <f>$D$14</f>
        <v/>
      </c>
      <c r="E34" s="202" t="n">
        <v>0</v>
      </c>
      <c r="F34" s="200" t="n">
        <v>0</v>
      </c>
      <c r="G34" s="200" t="n">
        <v>0</v>
      </c>
      <c r="H34" s="200" t="n">
        <v>0</v>
      </c>
      <c r="I34" s="203" t="n">
        <v>0</v>
      </c>
    </row>
    <row customHeight="1" ht="12.8" r="35" s="342" spans="1:9">
      <c r="B35" s="256" t="s">
        <v>96</v>
      </c>
      <c r="C35" s="152" t="s">
        <v>97</v>
      </c>
      <c r="D35" s="153">
        <f>$D$13</f>
        <v/>
      </c>
      <c r="E35" s="195" t="n">
        <v>0</v>
      </c>
      <c r="F35" s="154" t="n">
        <v>0</v>
      </c>
      <c r="G35" s="154" t="n">
        <v>0</v>
      </c>
      <c r="H35" s="154" t="n">
        <v>0</v>
      </c>
      <c r="I35" s="196" t="n">
        <v>0</v>
      </c>
    </row>
    <row customHeight="1" ht="12.8" r="36" s="342" spans="1:9">
      <c r="B36" s="256" t="n"/>
      <c r="C36" s="100" t="n"/>
      <c r="D36" s="100">
        <f>$D$14</f>
        <v/>
      </c>
      <c r="E36" s="202" t="n">
        <v>0</v>
      </c>
      <c r="F36" s="200" t="n">
        <v>0</v>
      </c>
      <c r="G36" s="200" t="n">
        <v>0</v>
      </c>
      <c r="H36" s="200" t="n">
        <v>0</v>
      </c>
      <c r="I36" s="203" t="n">
        <v>0</v>
      </c>
    </row>
    <row customHeight="1" ht="12.8" r="37" s="342" spans="1:9">
      <c r="B37" s="256" t="s">
        <v>98</v>
      </c>
      <c r="C37" s="152" t="s">
        <v>99</v>
      </c>
      <c r="D37" s="153">
        <f>$D$13</f>
        <v/>
      </c>
      <c r="E37" s="195" t="n">
        <v>0</v>
      </c>
      <c r="F37" s="154" t="n">
        <v>0</v>
      </c>
      <c r="G37" s="154" t="n">
        <v>0</v>
      </c>
      <c r="H37" s="154" t="n">
        <v>0</v>
      </c>
      <c r="I37" s="196" t="n">
        <v>0</v>
      </c>
    </row>
    <row customHeight="1" ht="12.8" r="38" s="342" spans="1:9">
      <c r="B38" s="256" t="n"/>
      <c r="C38" s="100" t="n"/>
      <c r="D38" s="100">
        <f>$D$14</f>
        <v/>
      </c>
      <c r="E38" s="202" t="n">
        <v>0</v>
      </c>
      <c r="F38" s="200" t="n">
        <v>0</v>
      </c>
      <c r="G38" s="200" t="n">
        <v>0</v>
      </c>
      <c r="H38" s="200" t="n">
        <v>0</v>
      </c>
      <c r="I38" s="203" t="n">
        <v>0</v>
      </c>
    </row>
    <row customHeight="1" ht="12.8" r="39" s="342" spans="1:9">
      <c r="B39" s="256" t="s">
        <v>100</v>
      </c>
      <c r="C39" s="152" t="s">
        <v>101</v>
      </c>
      <c r="D39" s="153">
        <f>$D$13</f>
        <v/>
      </c>
      <c r="E39" s="195" t="n">
        <v>0</v>
      </c>
      <c r="F39" s="154" t="n">
        <v>0</v>
      </c>
      <c r="G39" s="154" t="n">
        <v>0</v>
      </c>
      <c r="H39" s="154" t="n">
        <v>0</v>
      </c>
      <c r="I39" s="196" t="n">
        <v>0</v>
      </c>
    </row>
    <row customHeight="1" ht="12.8" r="40" s="342" spans="1:9">
      <c r="B40" s="256" t="n"/>
      <c r="C40" s="100" t="n"/>
      <c r="D40" s="100">
        <f>$D$14</f>
        <v/>
      </c>
      <c r="E40" s="202" t="n">
        <v>0</v>
      </c>
      <c r="F40" s="200" t="n">
        <v>0</v>
      </c>
      <c r="G40" s="200" t="n">
        <v>0</v>
      </c>
      <c r="H40" s="200" t="n">
        <v>0</v>
      </c>
      <c r="I40" s="203" t="n">
        <v>0</v>
      </c>
    </row>
    <row customHeight="1" ht="12.8" r="41" s="342" spans="1:9">
      <c r="B41" s="256" t="s">
        <v>102</v>
      </c>
      <c r="C41" s="152" t="s">
        <v>103</v>
      </c>
      <c r="D41" s="153">
        <f>$D$13</f>
        <v/>
      </c>
      <c r="E41" s="195" t="n">
        <v>0</v>
      </c>
      <c r="F41" s="154" t="n">
        <v>0</v>
      </c>
      <c r="G41" s="154" t="n">
        <v>0</v>
      </c>
      <c r="H41" s="154" t="n">
        <v>0</v>
      </c>
      <c r="I41" s="196" t="n">
        <v>0</v>
      </c>
    </row>
    <row customHeight="1" ht="12.8" r="42" s="342" spans="1:9">
      <c r="B42" s="256" t="n"/>
      <c r="C42" s="100" t="n"/>
      <c r="D42" s="100">
        <f>$D$14</f>
        <v/>
      </c>
      <c r="E42" s="202" t="n">
        <v>0</v>
      </c>
      <c r="F42" s="200" t="n">
        <v>0</v>
      </c>
      <c r="G42" s="200" t="n">
        <v>0</v>
      </c>
      <c r="H42" s="200" t="n">
        <v>0</v>
      </c>
      <c r="I42" s="203" t="n">
        <v>0</v>
      </c>
    </row>
    <row customHeight="1" ht="12.8" r="43" s="342" spans="1:9">
      <c r="B43" s="256" t="s">
        <v>104</v>
      </c>
      <c r="C43" s="152" t="s">
        <v>105</v>
      </c>
      <c r="D43" s="153">
        <f>$D$13</f>
        <v/>
      </c>
      <c r="E43" s="195" t="n">
        <v>0</v>
      </c>
      <c r="F43" s="154" t="n">
        <v>0</v>
      </c>
      <c r="G43" s="154" t="n">
        <v>0</v>
      </c>
      <c r="H43" s="154" t="n">
        <v>0</v>
      </c>
      <c r="I43" s="196" t="n">
        <v>0</v>
      </c>
    </row>
    <row customHeight="1" ht="12.8" r="44" s="342" spans="1:9">
      <c r="B44" s="256" t="n"/>
      <c r="C44" s="100" t="n"/>
      <c r="D44" s="100">
        <f>$D$14</f>
        <v/>
      </c>
      <c r="E44" s="202" t="n">
        <v>0</v>
      </c>
      <c r="F44" s="200" t="n">
        <v>0</v>
      </c>
      <c r="G44" s="200" t="n">
        <v>0</v>
      </c>
      <c r="H44" s="200" t="n">
        <v>0</v>
      </c>
      <c r="I44" s="203" t="n">
        <v>0</v>
      </c>
    </row>
    <row customHeight="1" ht="12.8" r="45" s="342" spans="1:9">
      <c r="B45" s="256" t="s">
        <v>106</v>
      </c>
      <c r="C45" s="152" t="s">
        <v>107</v>
      </c>
      <c r="D45" s="153">
        <f>$D$13</f>
        <v/>
      </c>
      <c r="E45" s="195" t="n">
        <v>0</v>
      </c>
      <c r="F45" s="154" t="n">
        <v>0</v>
      </c>
      <c r="G45" s="154" t="n">
        <v>0</v>
      </c>
      <c r="H45" s="154" t="n">
        <v>0</v>
      </c>
      <c r="I45" s="196" t="n">
        <v>0</v>
      </c>
    </row>
    <row customHeight="1" ht="12.8" r="46" s="342" spans="1:9">
      <c r="B46" s="256" t="n"/>
      <c r="C46" s="100" t="n"/>
      <c r="D46" s="100">
        <f>$D$14</f>
        <v/>
      </c>
      <c r="E46" s="202" t="n">
        <v>0</v>
      </c>
      <c r="F46" s="200" t="n">
        <v>0</v>
      </c>
      <c r="G46" s="200" t="n">
        <v>0</v>
      </c>
      <c r="H46" s="200" t="n">
        <v>0</v>
      </c>
      <c r="I46" s="203" t="n">
        <v>0</v>
      </c>
    </row>
    <row customHeight="1" ht="12.8" r="47" s="342" spans="1:9">
      <c r="B47" s="256" t="s">
        <v>108</v>
      </c>
      <c r="C47" s="152" t="s">
        <v>109</v>
      </c>
      <c r="D47" s="153">
        <f>$D$13</f>
        <v/>
      </c>
      <c r="E47" s="195" t="n">
        <v>0</v>
      </c>
      <c r="F47" s="154" t="n">
        <v>0</v>
      </c>
      <c r="G47" s="154" t="n">
        <v>0</v>
      </c>
      <c r="H47" s="154" t="n">
        <v>0</v>
      </c>
      <c r="I47" s="196" t="n">
        <v>0</v>
      </c>
    </row>
    <row customHeight="1" ht="12.8" r="48" s="342" spans="1:9">
      <c r="B48" s="256" t="n"/>
      <c r="C48" s="100" t="n"/>
      <c r="D48" s="100">
        <f>$D$14</f>
        <v/>
      </c>
      <c r="E48" s="202" t="n">
        <v>0</v>
      </c>
      <c r="F48" s="200" t="n">
        <v>0</v>
      </c>
      <c r="G48" s="200" t="n">
        <v>0</v>
      </c>
      <c r="H48" s="200" t="n">
        <v>0</v>
      </c>
      <c r="I48" s="203" t="n">
        <v>0</v>
      </c>
    </row>
    <row customHeight="1" ht="12.8" r="49" s="342" spans="1:9">
      <c r="B49" s="256" t="s">
        <v>110</v>
      </c>
      <c r="C49" s="152" t="s">
        <v>111</v>
      </c>
      <c r="D49" s="153">
        <f>$D$13</f>
        <v/>
      </c>
      <c r="E49" s="195" t="n">
        <v>0</v>
      </c>
      <c r="F49" s="154" t="n">
        <v>0</v>
      </c>
      <c r="G49" s="154" t="n">
        <v>0</v>
      </c>
      <c r="H49" s="154" t="n">
        <v>0</v>
      </c>
      <c r="I49" s="196" t="n">
        <v>0</v>
      </c>
    </row>
    <row customHeight="1" ht="12.8" r="50" s="342" spans="1:9">
      <c r="B50" s="256" t="n"/>
      <c r="C50" s="100" t="n"/>
      <c r="D50" s="100">
        <f>$D$14</f>
        <v/>
      </c>
      <c r="E50" s="202" t="n">
        <v>0</v>
      </c>
      <c r="F50" s="200" t="n">
        <v>0</v>
      </c>
      <c r="G50" s="200" t="n">
        <v>0</v>
      </c>
      <c r="H50" s="200" t="n">
        <v>0</v>
      </c>
      <c r="I50" s="203" t="n">
        <v>0</v>
      </c>
    </row>
    <row customHeight="1" ht="12.8" r="51" s="342" spans="1:9">
      <c r="B51" s="256" t="s">
        <v>112</v>
      </c>
      <c r="C51" s="152" t="s">
        <v>113</v>
      </c>
      <c r="D51" s="153">
        <f>$D$13</f>
        <v/>
      </c>
      <c r="E51" s="195" t="n">
        <v>0</v>
      </c>
      <c r="F51" s="154" t="n">
        <v>0</v>
      </c>
      <c r="G51" s="154" t="n">
        <v>0</v>
      </c>
      <c r="H51" s="154" t="n">
        <v>0</v>
      </c>
      <c r="I51" s="196" t="n">
        <v>0</v>
      </c>
    </row>
    <row customHeight="1" ht="12.8" r="52" s="342" spans="1:9">
      <c r="B52" s="256" t="n"/>
      <c r="C52" s="100" t="n"/>
      <c r="D52" s="100">
        <f>$D$14</f>
        <v/>
      </c>
      <c r="E52" s="202" t="n">
        <v>0</v>
      </c>
      <c r="F52" s="200" t="n">
        <v>0</v>
      </c>
      <c r="G52" s="200" t="n">
        <v>0</v>
      </c>
      <c r="H52" s="200" t="n">
        <v>0</v>
      </c>
      <c r="I52" s="203" t="n">
        <v>0</v>
      </c>
    </row>
    <row customHeight="1" ht="12.8" r="53" s="342" spans="1:9">
      <c r="B53" s="256" t="s">
        <v>114</v>
      </c>
      <c r="C53" s="152" t="s">
        <v>115</v>
      </c>
      <c r="D53" s="153">
        <f>$D$13</f>
        <v/>
      </c>
      <c r="E53" s="195" t="n">
        <v>0</v>
      </c>
      <c r="F53" s="154" t="n">
        <v>0</v>
      </c>
      <c r="G53" s="154" t="n">
        <v>0</v>
      </c>
      <c r="H53" s="154" t="n">
        <v>0</v>
      </c>
      <c r="I53" s="196" t="n">
        <v>0</v>
      </c>
    </row>
    <row customHeight="1" ht="12.8" r="54" s="342" spans="1:9">
      <c r="B54" s="256" t="n"/>
      <c r="C54" s="100" t="n"/>
      <c r="D54" s="100">
        <f>$D$14</f>
        <v/>
      </c>
      <c r="E54" s="202" t="n">
        <v>0</v>
      </c>
      <c r="F54" s="200" t="n">
        <v>0</v>
      </c>
      <c r="G54" s="200" t="n">
        <v>0</v>
      </c>
      <c r="H54" s="200" t="n">
        <v>0</v>
      </c>
      <c r="I54" s="203" t="n">
        <v>0</v>
      </c>
    </row>
    <row customHeight="1" ht="12.8" r="55" s="342" spans="1:9">
      <c r="B55" s="256" t="s">
        <v>116</v>
      </c>
      <c r="C55" s="152" t="s">
        <v>117</v>
      </c>
      <c r="D55" s="153">
        <f>$D$13</f>
        <v/>
      </c>
      <c r="E55" s="195" t="n">
        <v>0</v>
      </c>
      <c r="F55" s="154" t="n">
        <v>0</v>
      </c>
      <c r="G55" s="154" t="n">
        <v>0</v>
      </c>
      <c r="H55" s="154" t="n">
        <v>0</v>
      </c>
      <c r="I55" s="196" t="n">
        <v>0</v>
      </c>
    </row>
    <row customHeight="1" ht="12.8" r="56" s="342" spans="1:9">
      <c r="B56" s="256" t="n"/>
      <c r="C56" s="100" t="n"/>
      <c r="D56" s="100">
        <f>$D$14</f>
        <v/>
      </c>
      <c r="E56" s="202" t="n">
        <v>0</v>
      </c>
      <c r="F56" s="200" t="n">
        <v>0</v>
      </c>
      <c r="G56" s="200" t="n">
        <v>0</v>
      </c>
      <c r="H56" s="200" t="n">
        <v>0</v>
      </c>
      <c r="I56" s="203" t="n">
        <v>0</v>
      </c>
    </row>
    <row customHeight="1" ht="12.8" r="57" s="342" spans="1:9">
      <c r="B57" s="256" t="s">
        <v>118</v>
      </c>
      <c r="C57" s="152" t="s">
        <v>119</v>
      </c>
      <c r="D57" s="153">
        <f>$D$13</f>
        <v/>
      </c>
      <c r="E57" s="195" t="n">
        <v>0</v>
      </c>
      <c r="F57" s="154" t="n">
        <v>0</v>
      </c>
      <c r="G57" s="154" t="n">
        <v>0</v>
      </c>
      <c r="H57" s="154" t="n">
        <v>0</v>
      </c>
      <c r="I57" s="196" t="n">
        <v>0</v>
      </c>
    </row>
    <row customHeight="1" ht="12.8" r="58" s="342" spans="1:9">
      <c r="B58" s="256" t="n"/>
      <c r="C58" s="100" t="n"/>
      <c r="D58" s="100">
        <f>$D$14</f>
        <v/>
      </c>
      <c r="E58" s="202" t="n">
        <v>0</v>
      </c>
      <c r="F58" s="200" t="n">
        <v>0</v>
      </c>
      <c r="G58" s="200" t="n">
        <v>0</v>
      </c>
      <c r="H58" s="200" t="n">
        <v>0</v>
      </c>
      <c r="I58" s="203" t="n">
        <v>0</v>
      </c>
    </row>
    <row customHeight="1" ht="12.8" r="59" s="342" spans="1:9">
      <c r="B59" s="256" t="s">
        <v>120</v>
      </c>
      <c r="C59" s="152" t="s">
        <v>121</v>
      </c>
      <c r="D59" s="153">
        <f>$D$13</f>
        <v/>
      </c>
      <c r="E59" s="195" t="n">
        <v>0</v>
      </c>
      <c r="F59" s="154" t="n">
        <v>0</v>
      </c>
      <c r="G59" s="154" t="n">
        <v>0</v>
      </c>
      <c r="H59" s="154" t="n">
        <v>0</v>
      </c>
      <c r="I59" s="196" t="n">
        <v>0</v>
      </c>
    </row>
    <row customHeight="1" ht="12.8" r="60" s="342" spans="1:9">
      <c r="B60" s="256" t="n"/>
      <c r="C60" s="100" t="n"/>
      <c r="D60" s="100">
        <f>$D$14</f>
        <v/>
      </c>
      <c r="E60" s="202" t="n">
        <v>0</v>
      </c>
      <c r="F60" s="200" t="n">
        <v>0</v>
      </c>
      <c r="G60" s="200" t="n">
        <v>0</v>
      </c>
      <c r="H60" s="200" t="n">
        <v>0</v>
      </c>
      <c r="I60" s="203" t="n">
        <v>0</v>
      </c>
    </row>
    <row customHeight="1" ht="12.8" r="61" s="342" spans="1:9">
      <c r="B61" s="256" t="s">
        <v>122</v>
      </c>
      <c r="C61" s="152" t="s">
        <v>123</v>
      </c>
      <c r="D61" s="153">
        <f>$D$13</f>
        <v/>
      </c>
      <c r="E61" s="195" t="n">
        <v>0</v>
      </c>
      <c r="F61" s="154" t="n">
        <v>0</v>
      </c>
      <c r="G61" s="154" t="n">
        <v>0</v>
      </c>
      <c r="H61" s="154" t="n">
        <v>0</v>
      </c>
      <c r="I61" s="196" t="n">
        <v>0</v>
      </c>
    </row>
    <row customHeight="1" ht="12.8" r="62" s="342" spans="1:9">
      <c r="B62" s="256" t="n"/>
      <c r="C62" s="100" t="n"/>
      <c r="D62" s="100">
        <f>$D$14</f>
        <v/>
      </c>
      <c r="E62" s="202" t="n">
        <v>0</v>
      </c>
      <c r="F62" s="200" t="n">
        <v>0</v>
      </c>
      <c r="G62" s="200" t="n">
        <v>0</v>
      </c>
      <c r="H62" s="200" t="n">
        <v>0</v>
      </c>
      <c r="I62" s="203" t="n">
        <v>0</v>
      </c>
    </row>
    <row customHeight="1" ht="12.8" r="63" s="342" spans="1:9">
      <c r="B63" s="256" t="s">
        <v>124</v>
      </c>
      <c r="C63" s="152" t="s">
        <v>125</v>
      </c>
      <c r="D63" s="153">
        <f>$D$13</f>
        <v/>
      </c>
      <c r="E63" s="195" t="n">
        <v>0</v>
      </c>
      <c r="F63" s="154" t="n">
        <v>0</v>
      </c>
      <c r="G63" s="154" t="n">
        <v>0</v>
      </c>
      <c r="H63" s="154" t="n">
        <v>0</v>
      </c>
      <c r="I63" s="196" t="n">
        <v>0</v>
      </c>
    </row>
    <row customHeight="1" ht="12.8" r="64" s="342" spans="1:9">
      <c r="B64" s="256" t="n"/>
      <c r="C64" s="100" t="n"/>
      <c r="D64" s="100">
        <f>$D$14</f>
        <v/>
      </c>
      <c r="E64" s="202" t="n">
        <v>0</v>
      </c>
      <c r="F64" s="200" t="n">
        <v>0</v>
      </c>
      <c r="G64" s="200" t="n">
        <v>0</v>
      </c>
      <c r="H64" s="200" t="n">
        <v>0</v>
      </c>
      <c r="I64" s="203" t="n">
        <v>0</v>
      </c>
    </row>
    <row customHeight="1" ht="12.8" r="65" s="342" spans="1:9">
      <c r="B65" s="256" t="s">
        <v>126</v>
      </c>
      <c r="C65" s="152" t="s">
        <v>127</v>
      </c>
      <c r="D65" s="153">
        <f>$D$13</f>
        <v/>
      </c>
      <c r="E65" s="195" t="n">
        <v>0</v>
      </c>
      <c r="F65" s="154" t="n">
        <v>0</v>
      </c>
      <c r="G65" s="154" t="n">
        <v>0</v>
      </c>
      <c r="H65" s="154" t="n">
        <v>0</v>
      </c>
      <c r="I65" s="196" t="n">
        <v>0</v>
      </c>
    </row>
    <row customHeight="1" ht="12.8" r="66" s="342" spans="1:9">
      <c r="B66" s="256" t="n"/>
      <c r="C66" s="100" t="n"/>
      <c r="D66" s="100">
        <f>$D$14</f>
        <v/>
      </c>
      <c r="E66" s="202" t="n">
        <v>0</v>
      </c>
      <c r="F66" s="200" t="n">
        <v>0</v>
      </c>
      <c r="G66" s="200" t="n">
        <v>0</v>
      </c>
      <c r="H66" s="200" t="n">
        <v>0</v>
      </c>
      <c r="I66" s="203" t="n">
        <v>0</v>
      </c>
    </row>
    <row customHeight="1" ht="12.8" r="67" s="342" spans="1:9">
      <c r="B67" s="256" t="s">
        <v>128</v>
      </c>
      <c r="C67" s="152" t="s">
        <v>129</v>
      </c>
      <c r="D67" s="153">
        <f>$D$13</f>
        <v/>
      </c>
      <c r="E67" s="195" t="n">
        <v>0</v>
      </c>
      <c r="F67" s="154" t="n">
        <v>0</v>
      </c>
      <c r="G67" s="154" t="n">
        <v>0</v>
      </c>
      <c r="H67" s="154" t="n">
        <v>0</v>
      </c>
      <c r="I67" s="196" t="n">
        <v>0</v>
      </c>
    </row>
    <row customHeight="1" ht="12.8" r="68" s="342" spans="1:9">
      <c r="B68" s="256" t="n"/>
      <c r="C68" s="100" t="n"/>
      <c r="D68" s="100">
        <f>$D$14</f>
        <v/>
      </c>
      <c r="E68" s="202" t="n">
        <v>0</v>
      </c>
      <c r="F68" s="200" t="n">
        <v>0</v>
      </c>
      <c r="G68" s="200" t="n">
        <v>0</v>
      </c>
      <c r="H68" s="200" t="n">
        <v>0</v>
      </c>
      <c r="I68" s="203" t="n">
        <v>0</v>
      </c>
    </row>
    <row customHeight="1" ht="12.8" r="69" s="342" spans="1:9">
      <c r="B69" s="256" t="s">
        <v>130</v>
      </c>
      <c r="C69" s="152" t="s">
        <v>131</v>
      </c>
      <c r="D69" s="153">
        <f>$D$13</f>
        <v/>
      </c>
      <c r="E69" s="195" t="n">
        <v>0</v>
      </c>
      <c r="F69" s="154" t="n">
        <v>0</v>
      </c>
      <c r="G69" s="154" t="n">
        <v>0</v>
      </c>
      <c r="H69" s="154" t="n">
        <v>0</v>
      </c>
      <c r="I69" s="196" t="n">
        <v>0</v>
      </c>
    </row>
    <row customHeight="1" ht="12.8" r="70" s="342" spans="1:9">
      <c r="B70" s="256" t="n"/>
      <c r="C70" s="100" t="n"/>
      <c r="D70" s="100">
        <f>$D$14</f>
        <v/>
      </c>
      <c r="E70" s="202" t="n">
        <v>0</v>
      </c>
      <c r="F70" s="200" t="n">
        <v>0</v>
      </c>
      <c r="G70" s="200" t="n">
        <v>0</v>
      </c>
      <c r="H70" s="200" t="n">
        <v>0</v>
      </c>
      <c r="I70" s="203" t="n">
        <v>0</v>
      </c>
    </row>
    <row customHeight="1" ht="12.8" r="71" s="342" spans="1:9">
      <c r="B71" s="256" t="s">
        <v>132</v>
      </c>
      <c r="C71" s="152" t="s">
        <v>133</v>
      </c>
      <c r="D71" s="153">
        <f>$D$13</f>
        <v/>
      </c>
      <c r="E71" s="195" t="n">
        <v>0</v>
      </c>
      <c r="F71" s="154" t="n">
        <v>0</v>
      </c>
      <c r="G71" s="154" t="n">
        <v>0</v>
      </c>
      <c r="H71" s="154" t="n">
        <v>0</v>
      </c>
      <c r="I71" s="196" t="n">
        <v>0</v>
      </c>
    </row>
    <row customHeight="1" ht="12.8" r="72" s="342" spans="1:9">
      <c r="B72" s="256" t="n"/>
      <c r="C72" s="100" t="n"/>
      <c r="D72" s="100">
        <f>$D$14</f>
        <v/>
      </c>
      <c r="E72" s="202" t="n">
        <v>0</v>
      </c>
      <c r="F72" s="200" t="n">
        <v>0</v>
      </c>
      <c r="G72" s="200" t="n">
        <v>0</v>
      </c>
      <c r="H72" s="200" t="n">
        <v>0</v>
      </c>
      <c r="I72" s="203" t="n">
        <v>0</v>
      </c>
    </row>
    <row customHeight="1" ht="12.8" r="73" s="342" spans="1:9">
      <c r="B73" s="256" t="s">
        <v>134</v>
      </c>
      <c r="C73" s="152" t="s">
        <v>135</v>
      </c>
      <c r="D73" s="153">
        <f>$D$13</f>
        <v/>
      </c>
      <c r="E73" s="195" t="n">
        <v>0</v>
      </c>
      <c r="F73" s="154" t="n">
        <v>0</v>
      </c>
      <c r="G73" s="154" t="n">
        <v>0</v>
      </c>
      <c r="H73" s="154" t="n">
        <v>0</v>
      </c>
      <c r="I73" s="196" t="n">
        <v>0</v>
      </c>
    </row>
    <row customHeight="1" ht="12.8" r="74" s="342" spans="1:9">
      <c r="B74" s="256" t="n"/>
      <c r="C74" s="100" t="n"/>
      <c r="D74" s="100">
        <f>$D$14</f>
        <v/>
      </c>
      <c r="E74" s="202" t="n">
        <v>0</v>
      </c>
      <c r="F74" s="200" t="n">
        <v>0</v>
      </c>
      <c r="G74" s="200" t="n">
        <v>0</v>
      </c>
      <c r="H74" s="200" t="n">
        <v>0</v>
      </c>
      <c r="I74" s="203" t="n">
        <v>0</v>
      </c>
    </row>
    <row customHeight="1" ht="12.8" r="75" s="342" spans="1:9">
      <c r="B75" s="256" t="s">
        <v>136</v>
      </c>
      <c r="C75" s="152" t="s">
        <v>137</v>
      </c>
      <c r="D75" s="153">
        <f>$D$13</f>
        <v/>
      </c>
      <c r="E75" s="195" t="n">
        <v>0</v>
      </c>
      <c r="F75" s="154" t="n">
        <v>0</v>
      </c>
      <c r="G75" s="154" t="n">
        <v>0</v>
      </c>
      <c r="H75" s="154" t="n">
        <v>0</v>
      </c>
      <c r="I75" s="196" t="n">
        <v>0</v>
      </c>
    </row>
    <row customHeight="1" ht="12.8" r="76" s="342" spans="1:9">
      <c r="B76" s="256" t="n"/>
      <c r="C76" s="100" t="n"/>
      <c r="D76" s="100">
        <f>$D$14</f>
        <v/>
      </c>
      <c r="E76" s="202" t="n">
        <v>0</v>
      </c>
      <c r="F76" s="200" t="n">
        <v>0</v>
      </c>
      <c r="G76" s="200" t="n">
        <v>0</v>
      </c>
      <c r="H76" s="200" t="n">
        <v>0</v>
      </c>
      <c r="I76" s="203" t="n">
        <v>0</v>
      </c>
    </row>
    <row customHeight="1" ht="12.8" r="77" s="342" spans="1:9">
      <c r="B77" s="256" t="s">
        <v>138</v>
      </c>
      <c r="C77" s="152" t="s">
        <v>139</v>
      </c>
      <c r="D77" s="153">
        <f>$D$13</f>
        <v/>
      </c>
      <c r="E77" s="195" t="n">
        <v>0</v>
      </c>
      <c r="F77" s="154" t="n">
        <v>0</v>
      </c>
      <c r="G77" s="154" t="n">
        <v>0</v>
      </c>
      <c r="H77" s="154" t="n">
        <v>0</v>
      </c>
      <c r="I77" s="196" t="n">
        <v>0</v>
      </c>
    </row>
    <row customHeight="1" ht="12.8" r="78" s="342" spans="1:9">
      <c r="B78" s="256" t="n"/>
      <c r="C78" s="100" t="n"/>
      <c r="D78" s="100">
        <f>$D$14</f>
        <v/>
      </c>
      <c r="E78" s="202" t="n">
        <v>0</v>
      </c>
      <c r="F78" s="200" t="n">
        <v>0</v>
      </c>
      <c r="G78" s="200" t="n">
        <v>0</v>
      </c>
      <c r="H78" s="200" t="n">
        <v>0</v>
      </c>
      <c r="I78" s="203" t="n">
        <v>0</v>
      </c>
    </row>
    <row customHeight="1" ht="12.8" r="79" s="342" spans="1:9">
      <c r="B79" s="256" t="s">
        <v>140</v>
      </c>
      <c r="C79" s="152" t="s">
        <v>141</v>
      </c>
      <c r="D79" s="153">
        <f>$D$13</f>
        <v/>
      </c>
      <c r="E79" s="195" t="n">
        <v>0</v>
      </c>
      <c r="F79" s="154" t="n">
        <v>0</v>
      </c>
      <c r="G79" s="154" t="n">
        <v>0</v>
      </c>
      <c r="H79" s="154" t="n">
        <v>0</v>
      </c>
      <c r="I79" s="196" t="n">
        <v>0</v>
      </c>
    </row>
    <row customHeight="1" ht="12.8" r="80" s="342" spans="1:9">
      <c r="B80" s="256" t="n"/>
      <c r="C80" s="100" t="n"/>
      <c r="D80" s="100">
        <f>$D$14</f>
        <v/>
      </c>
      <c r="E80" s="202" t="n">
        <v>0</v>
      </c>
      <c r="F80" s="200" t="n">
        <v>0</v>
      </c>
      <c r="G80" s="200" t="n">
        <v>0</v>
      </c>
      <c r="H80" s="200" t="n">
        <v>0</v>
      </c>
      <c r="I80" s="203" t="n">
        <v>0</v>
      </c>
    </row>
    <row customHeight="1" ht="12.8" r="81" s="342" spans="1:9">
      <c r="B81" s="256" t="s">
        <v>142</v>
      </c>
      <c r="C81" s="152" t="s">
        <v>143</v>
      </c>
      <c r="D81" s="153">
        <f>$D$13</f>
        <v/>
      </c>
      <c r="E81" s="195" t="n">
        <v>0</v>
      </c>
      <c r="F81" s="154" t="n">
        <v>0</v>
      </c>
      <c r="G81" s="154" t="n">
        <v>0</v>
      </c>
      <c r="H81" s="154" t="n">
        <v>0</v>
      </c>
      <c r="I81" s="196" t="n">
        <v>0</v>
      </c>
    </row>
    <row customHeight="1" ht="12.8" r="82" s="342" spans="1:9">
      <c r="B82" s="256" t="n"/>
      <c r="C82" s="100" t="n"/>
      <c r="D82" s="100">
        <f>$D$14</f>
        <v/>
      </c>
      <c r="E82" s="202" t="n">
        <v>0</v>
      </c>
      <c r="F82" s="200" t="n">
        <v>0</v>
      </c>
      <c r="G82" s="200" t="n">
        <v>0</v>
      </c>
      <c r="H82" s="200" t="n">
        <v>0</v>
      </c>
      <c r="I82" s="203" t="n">
        <v>0</v>
      </c>
    </row>
    <row customHeight="1" ht="12.8" r="83" s="342" spans="1:9">
      <c r="B83" s="256" t="s">
        <v>144</v>
      </c>
      <c r="C83" s="152" t="s">
        <v>145</v>
      </c>
      <c r="D83" s="153">
        <f>$D$13</f>
        <v/>
      </c>
      <c r="E83" s="195" t="n">
        <v>0</v>
      </c>
      <c r="F83" s="154" t="n">
        <v>0</v>
      </c>
      <c r="G83" s="154" t="n">
        <v>0</v>
      </c>
      <c r="H83" s="154" t="n">
        <v>0</v>
      </c>
      <c r="I83" s="196" t="n">
        <v>0</v>
      </c>
    </row>
    <row customHeight="1" ht="12.8" r="84" s="342" spans="1:9">
      <c r="B84" s="256" t="n"/>
      <c r="C84" s="100" t="n"/>
      <c r="D84" s="100">
        <f>$D$14</f>
        <v/>
      </c>
      <c r="E84" s="202" t="n">
        <v>0</v>
      </c>
      <c r="F84" s="200" t="n">
        <v>0</v>
      </c>
      <c r="G84" s="200" t="n">
        <v>0</v>
      </c>
      <c r="H84" s="200" t="n">
        <v>0</v>
      </c>
      <c r="I84" s="203" t="n">
        <v>0</v>
      </c>
    </row>
    <row customHeight="1" ht="12.8" r="85" s="342" spans="1:9">
      <c r="B85" s="256" t="s">
        <v>146</v>
      </c>
      <c r="C85" s="152" t="s">
        <v>147</v>
      </c>
      <c r="D85" s="153">
        <f>$D$13</f>
        <v/>
      </c>
      <c r="E85" s="195" t="n">
        <v>0</v>
      </c>
      <c r="F85" s="154" t="n">
        <v>0</v>
      </c>
      <c r="G85" s="154" t="n">
        <v>0</v>
      </c>
      <c r="H85" s="154" t="n">
        <v>0</v>
      </c>
      <c r="I85" s="196" t="n">
        <v>0</v>
      </c>
    </row>
    <row customHeight="1" ht="12.8" r="86" s="342" spans="1:9">
      <c r="B86" s="256" t="n"/>
      <c r="C86" s="100" t="n"/>
      <c r="D86" s="100">
        <f>$D$14</f>
        <v/>
      </c>
      <c r="E86" s="202" t="n">
        <v>0</v>
      </c>
      <c r="F86" s="200" t="n">
        <v>0</v>
      </c>
      <c r="G86" s="200" t="n">
        <v>0</v>
      </c>
      <c r="H86" s="200" t="n">
        <v>0</v>
      </c>
      <c r="I86" s="203" t="n">
        <v>0</v>
      </c>
    </row>
    <row customHeight="1" ht="12.8" r="87" s="342" spans="1:9">
      <c r="B87" s="256" t="s">
        <v>148</v>
      </c>
      <c r="C87" s="152" t="s">
        <v>149</v>
      </c>
      <c r="D87" s="153">
        <f>$D$13</f>
        <v/>
      </c>
      <c r="E87" s="195" t="n">
        <v>0</v>
      </c>
      <c r="F87" s="154" t="n">
        <v>0</v>
      </c>
      <c r="G87" s="154" t="n">
        <v>0</v>
      </c>
      <c r="H87" s="154" t="n">
        <v>0</v>
      </c>
      <c r="I87" s="196" t="n">
        <v>0</v>
      </c>
    </row>
    <row customHeight="1" ht="12.8" r="88" s="342" spans="1:9">
      <c r="B88" s="258" t="n"/>
      <c r="C88" s="259" t="n"/>
      <c r="D88" s="259">
        <f>$D$14</f>
        <v/>
      </c>
      <c r="E88" s="209" t="n">
        <v>0</v>
      </c>
      <c r="F88" s="207" t="n">
        <v>0</v>
      </c>
      <c r="G88" s="207" t="n">
        <v>0</v>
      </c>
      <c r="H88" s="207" t="n">
        <v>0</v>
      </c>
      <c r="I88" s="210" t="n">
        <v>0</v>
      </c>
    </row>
    <row customHeight="1" ht="20.1" r="89" s="342" spans="1:9">
      <c r="C89" s="260">
        <f>IF(INT(AktJahrMonat)&gt;201503,"","Hinweis: Die detaillierten Weiteren Deckungswerte werden erst ab Q2 2014 erfasst; für die vorausgehenden Quartale liegen bislang keine geeigneten Daten vor.")</f>
        <v/>
      </c>
      <c r="D89" s="261" t="n"/>
      <c r="E89" s="261" t="n"/>
      <c r="F89" s="261" t="n"/>
      <c r="G89" s="261" t="n"/>
      <c r="H89" s="261" t="n"/>
      <c r="I89" s="261" t="n"/>
    </row>
    <row customHeight="1" ht="6" r="90" s="342" spans="1:9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&amp;R&amp;8Seite &amp;P</oddFooter>
    <evenHeader/>
    <evenFooter/>
    <firstHeader/>
    <firstFooter/>
  </headerFooter>
</worksheet>
</file>

<file path=xl/worksheets/sheet13.xml><?xml version="1.0" encoding="utf-8"?>
<worksheet xmlns="http://schemas.openxmlformats.org/spreadsheetml/2006/main">
  <sheetPr filterMode="0">
    <outlinePr summaryBelow="1" summaryRight="1"/>
    <pageSetUpPr fitToPage="1"/>
  </sheetPr>
  <dimension ref="A1:E107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105" width="0.86"/>
    <col customWidth="1" max="2" min="2" style="105" width="45.81"/>
    <col customWidth="1" max="3" min="3" style="105" width="9.56"/>
    <col customWidth="1" max="5" min="4" style="105" width="12.7"/>
    <col customWidth="1" max="6" min="6" style="105" width="0.86"/>
    <col customWidth="1" max="1025" min="7" style="105" width="8.73"/>
  </cols>
  <sheetData>
    <row customHeight="1" ht="5.1" r="1" s="342" spans="1:5">
      <c r="A1" t="s"/>
    </row>
    <row customHeight="1" ht="12.8" r="2" s="342" spans="1:5">
      <c r="B2" s="211" t="s">
        <v>546</v>
      </c>
    </row>
    <row customHeight="1" ht="8.25" r="3" s="342" spans="1:5">
      <c r="B3" s="211" t="n"/>
    </row>
    <row customHeight="1" ht="12.8" r="4" s="342" spans="1:5">
      <c r="B4" s="69" t="s">
        <v>547</v>
      </c>
    </row>
    <row customHeight="1" ht="12.8" r="5" s="342" spans="1:5">
      <c r="B5" s="69">
        <f>UebInstitutQuartal</f>
        <v/>
      </c>
    </row>
    <row customHeight="1" ht="24.95" r="6" s="342" spans="1:5">
      <c r="B6" s="69" t="n"/>
    </row>
    <row customHeight="1" ht="24.95" r="7" s="342" spans="1:5">
      <c r="A7" s="264" t="n">
        <v>0</v>
      </c>
      <c r="B7" s="265" t="s">
        <v>14</v>
      </c>
      <c r="C7" s="86" t="n"/>
      <c r="D7" s="86" t="n"/>
      <c r="E7" s="86" t="n"/>
    </row>
    <row customHeight="1" ht="12.8" r="8" s="342" spans="1:5">
      <c r="A8" s="264" t="n">
        <v>0</v>
      </c>
      <c r="B8" s="266" t="n"/>
      <c r="C8" s="267" t="n"/>
      <c r="D8" s="268">
        <f>AktQuartKurz&amp;" "&amp;AktJahr</f>
        <v/>
      </c>
      <c r="E8" s="269">
        <f>AktQuartKurz&amp;" "&amp;(AktJahr-1)</f>
        <v/>
      </c>
    </row>
    <row customHeight="1" ht="15.95" r="9" s="342" spans="1:5">
      <c r="A9" s="264" t="n">
        <v>0</v>
      </c>
      <c r="B9" s="270" t="s">
        <v>548</v>
      </c>
      <c r="C9" s="271" t="s">
        <v>549</v>
      </c>
      <c r="D9" s="272" t="n">
        <v>3173.6</v>
      </c>
      <c r="E9" s="273" t="n">
        <v>3260.4</v>
      </c>
    </row>
    <row customFormat="1" customHeight="1" ht="20.1" r="10" s="279" spans="1:5">
      <c r="A10" s="274" t="n">
        <v>0</v>
      </c>
      <c r="B10" s="275" t="s">
        <v>550</v>
      </c>
      <c r="C10" s="276" t="s">
        <v>551</v>
      </c>
      <c r="D10" s="277" t="n">
        <v>99.53</v>
      </c>
      <c r="E10" s="278" t="n">
        <v>99.54000000000001</v>
      </c>
    </row>
    <row customHeight="1" ht="8.1" r="11" s="342" spans="1:5">
      <c r="A11" s="264" t="n">
        <v>0</v>
      </c>
      <c r="B11" s="280" t="n"/>
      <c r="C11" s="86" t="n"/>
      <c r="D11" s="86" t="n"/>
      <c r="E11" s="281" t="n"/>
    </row>
    <row customHeight="1" ht="15.95" r="12" s="342" spans="1:5">
      <c r="A12" s="264" t="n">
        <v>0</v>
      </c>
      <c r="B12" s="282" t="s">
        <v>16</v>
      </c>
      <c r="C12" s="283" t="s">
        <v>549</v>
      </c>
      <c r="D12" s="284" t="n">
        <v>4849.400000000001</v>
      </c>
      <c r="E12" s="285" t="n">
        <v>4447</v>
      </c>
    </row>
    <row customHeight="1" ht="30" r="13" s="342" spans="1:5">
      <c r="A13" s="264" t="n">
        <v>0</v>
      </c>
      <c r="B13" s="286" t="s">
        <v>552</v>
      </c>
      <c r="C13" s="287" t="s">
        <v>549</v>
      </c>
      <c r="D13" s="288" t="n">
        <v>0</v>
      </c>
      <c r="E13" s="289" t="n">
        <v>0</v>
      </c>
    </row>
    <row customHeight="1" ht="30" r="14" s="342" spans="1:5">
      <c r="A14" s="264" t="n">
        <v>0</v>
      </c>
      <c r="B14" s="286" t="s">
        <v>553</v>
      </c>
      <c r="C14" s="290" t="s">
        <v>549</v>
      </c>
      <c r="D14" s="288" t="n">
        <v>0</v>
      </c>
      <c r="E14" s="289" t="n">
        <v>0</v>
      </c>
    </row>
    <row customHeight="1" ht="30" r="15" s="342" spans="1:5">
      <c r="A15" s="264" t="n">
        <v>0</v>
      </c>
      <c r="B15" s="286" t="s">
        <v>554</v>
      </c>
      <c r="C15" s="290" t="s">
        <v>549</v>
      </c>
      <c r="D15" s="288" t="n">
        <v>0</v>
      </c>
      <c r="E15" s="289" t="n">
        <v>0</v>
      </c>
    </row>
    <row customFormat="1" customHeight="1" ht="20.1" r="16" s="279" spans="1:5">
      <c r="A16" s="274" t="n">
        <v>0</v>
      </c>
      <c r="B16" s="286" t="s">
        <v>555</v>
      </c>
      <c r="C16" s="290" t="s">
        <v>551</v>
      </c>
      <c r="D16" s="288" t="n">
        <v>90.73999999999999</v>
      </c>
      <c r="E16" s="289" t="n">
        <v>91.40000000000001</v>
      </c>
    </row>
    <row customHeight="1" ht="12.75" r="17" s="342" spans="1:5">
      <c r="A17" s="264" t="n">
        <v>0</v>
      </c>
      <c r="B17" s="291" t="s">
        <v>556</v>
      </c>
      <c r="C17" s="287" t="s">
        <v>557</v>
      </c>
      <c r="D17" s="288" t="n">
        <v>0</v>
      </c>
      <c r="E17" s="289" t="n">
        <v>0</v>
      </c>
    </row>
    <row customHeight="1" ht="12.8" r="18" s="342" spans="1:5">
      <c r="A18" s="264" t="n">
        <v>0</v>
      </c>
      <c r="C18" s="290" t="s">
        <v>558</v>
      </c>
      <c r="D18" s="288" t="n">
        <v>0</v>
      </c>
      <c r="E18" s="289" t="n">
        <v>0</v>
      </c>
    </row>
    <row customHeight="1" ht="12.8" r="19" s="342" spans="1:5">
      <c r="A19" s="264" t="n">
        <v>0</v>
      </c>
      <c r="C19" s="290" t="s">
        <v>559</v>
      </c>
      <c r="D19" s="288" t="n">
        <v>0</v>
      </c>
      <c r="E19" s="289" t="n">
        <v>0</v>
      </c>
    </row>
    <row customHeight="1" ht="12.8" r="20" s="342" spans="1:5">
      <c r="A20" s="264" t="n"/>
      <c r="C20" s="290" t="s">
        <v>560</v>
      </c>
      <c r="D20" s="288" t="n">
        <v>0</v>
      </c>
      <c r="E20" s="289" t="n">
        <v>0</v>
      </c>
    </row>
    <row customHeight="1" ht="12.8" r="21" s="342" spans="1:5">
      <c r="A21" s="264" t="n"/>
      <c r="C21" s="290" t="s">
        <v>561</v>
      </c>
      <c r="D21" s="288" t="n">
        <v>0</v>
      </c>
      <c r="E21" s="289" t="n">
        <v>0</v>
      </c>
    </row>
    <row customHeight="1" ht="12.8" r="22" s="342" spans="1:5">
      <c r="A22" s="264" t="n"/>
      <c r="C22" s="290" t="s">
        <v>562</v>
      </c>
      <c r="D22" s="288" t="n">
        <v>0</v>
      </c>
      <c r="E22" s="289" t="n">
        <v>0</v>
      </c>
    </row>
    <row customHeight="1" ht="12.8" r="23" s="342" spans="1:5">
      <c r="A23" s="264" t="n"/>
      <c r="C23" s="290" t="s">
        <v>563</v>
      </c>
      <c r="D23" s="288" t="n">
        <v>0</v>
      </c>
      <c r="E23" s="289" t="n">
        <v>0</v>
      </c>
    </row>
    <row customHeight="1" ht="12.8" r="24" s="342" spans="1:5">
      <c r="A24" s="264" t="n"/>
      <c r="C24" s="290" t="s">
        <v>564</v>
      </c>
      <c r="D24" s="288" t="n">
        <v>0</v>
      </c>
      <c r="E24" s="289" t="n">
        <v>0</v>
      </c>
    </row>
    <row customHeight="1" ht="12.8" r="25" s="342" spans="1:5">
      <c r="A25" s="264" t="n"/>
      <c r="C25" s="290" t="s">
        <v>565</v>
      </c>
      <c r="D25" s="288" t="n">
        <v>0</v>
      </c>
      <c r="E25" s="289" t="n">
        <v>0</v>
      </c>
    </row>
    <row customHeight="1" ht="12.8" r="26" s="342" spans="1:5">
      <c r="A26" s="264" t="n"/>
      <c r="C26" s="290" t="s">
        <v>566</v>
      </c>
      <c r="D26" s="288" t="n">
        <v>0</v>
      </c>
      <c r="E26" s="289" t="n">
        <v>0</v>
      </c>
    </row>
    <row customHeight="1" ht="12.8" r="27" s="342" spans="1:5">
      <c r="A27" s="264" t="n">
        <v>0</v>
      </c>
      <c r="B27" s="292" t="n"/>
      <c r="C27" s="290" t="s">
        <v>567</v>
      </c>
      <c r="D27" s="288" t="n">
        <v>0</v>
      </c>
      <c r="E27" s="289" t="n">
        <v>0</v>
      </c>
    </row>
    <row customHeight="1" ht="30" r="28" s="342" spans="1:5">
      <c r="A28" s="264" t="n">
        <v>0</v>
      </c>
      <c r="B28" s="293" t="s">
        <v>568</v>
      </c>
      <c r="C28" s="290" t="s">
        <v>569</v>
      </c>
      <c r="D28" s="288" t="n">
        <v>5.36</v>
      </c>
      <c r="E28" s="289" t="n">
        <v>5.76</v>
      </c>
    </row>
    <row customHeight="1" ht="20.1" r="29" s="342" spans="1:5">
      <c r="A29" s="264" t="n">
        <v>0</v>
      </c>
      <c r="B29" s="293" t="s">
        <v>570</v>
      </c>
      <c r="C29" s="290" t="s">
        <v>551</v>
      </c>
      <c r="D29" s="288" t="n">
        <v>52.45</v>
      </c>
      <c r="E29" s="289" t="n">
        <v>52.17</v>
      </c>
    </row>
    <row customHeight="1" ht="20.1" r="30" s="342" spans="1:5">
      <c r="A30" s="264" t="n">
        <v>0</v>
      </c>
      <c r="B30" s="294" t="s">
        <v>571</v>
      </c>
      <c r="C30" s="295" t="s">
        <v>551</v>
      </c>
      <c r="D30" s="296" t="n">
        <v>0</v>
      </c>
      <c r="E30" s="297" t="n">
        <v>0</v>
      </c>
    </row>
    <row customHeight="1" ht="30" r="31" s="342" spans="1:5">
      <c r="B31" s="298" t="n"/>
    </row>
    <row customHeight="1" ht="24.95" r="32" s="342" spans="1:5">
      <c r="A32" s="264" t="n">
        <v>1</v>
      </c>
      <c r="B32" s="265" t="s">
        <v>36</v>
      </c>
      <c r="C32" s="86" t="n"/>
      <c r="D32" s="86" t="n"/>
      <c r="E32" s="86" t="n"/>
    </row>
    <row customHeight="1" ht="12.8" r="33" s="342" spans="1:5">
      <c r="A33" s="264" t="n">
        <v>1</v>
      </c>
      <c r="B33" s="266" t="n"/>
      <c r="C33" s="267" t="n"/>
      <c r="D33" s="268">
        <f>AktQuartKurz&amp;" "&amp;AktJahr</f>
        <v/>
      </c>
      <c r="E33" s="269">
        <f>AktQuartKurz&amp;" "&amp;(AktJahr-1)</f>
        <v/>
      </c>
    </row>
    <row customHeight="1" ht="15.95" r="34" s="342" spans="1:5">
      <c r="A34" s="264" t="n">
        <v>1</v>
      </c>
      <c r="B34" s="270" t="s">
        <v>548</v>
      </c>
      <c r="C34" s="299" t="s">
        <v>549</v>
      </c>
      <c r="D34" s="300" t="n">
        <v>47.2</v>
      </c>
      <c r="E34" s="301" t="n">
        <v>47.2</v>
      </c>
    </row>
    <row customHeight="1" ht="20.1" r="35" s="342" spans="1:5">
      <c r="A35" s="264" t="n">
        <v>1</v>
      </c>
      <c r="B35" s="275" t="s">
        <v>550</v>
      </c>
      <c r="C35" s="276" t="s">
        <v>551</v>
      </c>
      <c r="D35" s="277" t="n">
        <v>100</v>
      </c>
      <c r="E35" s="278" t="n">
        <v>100</v>
      </c>
    </row>
    <row customHeight="1" ht="8.1" r="36" s="342" spans="1:5">
      <c r="A36" s="264" t="n">
        <v>1</v>
      </c>
      <c r="B36" s="280" t="n"/>
      <c r="C36" s="86" t="n"/>
      <c r="D36" s="86" t="n"/>
      <c r="E36" s="281" t="n"/>
    </row>
    <row customHeight="1" ht="15.95" r="37" s="342" spans="1:5">
      <c r="A37" s="264" t="n">
        <v>1</v>
      </c>
      <c r="B37" s="282" t="s">
        <v>16</v>
      </c>
      <c r="C37" s="302" t="s">
        <v>549</v>
      </c>
      <c r="D37" s="303" t="n">
        <v>344.6</v>
      </c>
      <c r="E37" s="304" t="n">
        <v>252.5</v>
      </c>
    </row>
    <row customHeight="1" hidden="1" ht="15.95" r="38" s="342" spans="1:5">
      <c r="A38" s="264" t="n">
        <v>1</v>
      </c>
      <c r="B38" s="305" t="n"/>
      <c r="C38" s="287" t="s">
        <v>549</v>
      </c>
      <c r="D38" s="306" t="n">
        <v>0</v>
      </c>
      <c r="E38" s="307" t="n">
        <v>0</v>
      </c>
    </row>
    <row customHeight="1" ht="30" r="39" s="342" spans="1:5">
      <c r="A39" s="264" t="n">
        <v>1</v>
      </c>
      <c r="B39" s="286" t="s">
        <v>572</v>
      </c>
      <c r="C39" s="290" t="s">
        <v>549</v>
      </c>
      <c r="D39" s="288" t="n">
        <v>0</v>
      </c>
      <c r="E39" s="289" t="n">
        <v>0</v>
      </c>
    </row>
    <row customHeight="1" hidden="1" ht="12.8" r="40" s="342" spans="1:5">
      <c r="A40" s="264" t="n">
        <v>1</v>
      </c>
      <c r="B40" s="308" t="n"/>
      <c r="C40" s="290" t="s">
        <v>549</v>
      </c>
      <c r="D40" s="288" t="n">
        <v>0</v>
      </c>
      <c r="E40" s="289" t="n">
        <v>0</v>
      </c>
    </row>
    <row customHeight="1" ht="20.1" r="41" s="342" spans="1:5">
      <c r="A41" s="264" t="n">
        <v>1</v>
      </c>
      <c r="B41" s="293" t="s">
        <v>555</v>
      </c>
      <c r="C41" s="290" t="s">
        <v>551</v>
      </c>
      <c r="D41" s="288" t="n">
        <v>81.31</v>
      </c>
      <c r="E41" s="289" t="n">
        <v>89.44</v>
      </c>
    </row>
    <row customHeight="1" ht="12.75" r="42" s="342" spans="1:5">
      <c r="A42" s="264" t="n">
        <v>1</v>
      </c>
      <c r="B42" s="291" t="s">
        <v>556</v>
      </c>
      <c r="C42" s="290" t="s">
        <v>557</v>
      </c>
      <c r="D42" s="288" t="n">
        <v>0</v>
      </c>
      <c r="E42" s="289" t="n">
        <v>0</v>
      </c>
    </row>
    <row customHeight="1" ht="12.75" r="43" s="342" spans="1:5">
      <c r="A43" s="264" t="n"/>
      <c r="C43" s="290" t="s">
        <v>558</v>
      </c>
      <c r="D43" s="288" t="n">
        <v>0</v>
      </c>
      <c r="E43" s="289" t="n">
        <v>0</v>
      </c>
    </row>
    <row customHeight="1" ht="12.75" r="44" s="342" spans="1:5">
      <c r="A44" s="264" t="n"/>
      <c r="C44" s="290" t="s">
        <v>559</v>
      </c>
      <c r="D44" s="288" t="n">
        <v>0</v>
      </c>
      <c r="E44" s="289" t="n">
        <v>0</v>
      </c>
    </row>
    <row customHeight="1" ht="12.75" r="45" s="342" spans="1:5">
      <c r="A45" s="264" t="n"/>
      <c r="C45" s="290" t="s">
        <v>560</v>
      </c>
      <c r="D45" s="288" t="n">
        <v>0</v>
      </c>
      <c r="E45" s="289" t="n">
        <v>0</v>
      </c>
    </row>
    <row customHeight="1" ht="12.75" r="46" s="342" spans="1:5">
      <c r="A46" s="264" t="n"/>
      <c r="C46" s="290" t="s">
        <v>561</v>
      </c>
      <c r="D46" s="288" t="n">
        <v>0</v>
      </c>
      <c r="E46" s="289" t="n">
        <v>0</v>
      </c>
    </row>
    <row customHeight="1" ht="12.75" r="47" s="342" spans="1:5">
      <c r="A47" s="264" t="n"/>
      <c r="B47" s="309" t="n"/>
      <c r="C47" s="290" t="s">
        <v>562</v>
      </c>
      <c r="D47" s="288" t="n">
        <v>0</v>
      </c>
      <c r="E47" s="289" t="n">
        <v>0</v>
      </c>
    </row>
    <row customHeight="1" ht="12.75" r="48" s="342" spans="1:5">
      <c r="A48" s="264" t="n"/>
      <c r="B48" s="309" t="n"/>
      <c r="C48" s="290" t="s">
        <v>563</v>
      </c>
      <c r="D48" s="288" t="n">
        <v>0</v>
      </c>
      <c r="E48" s="289" t="n">
        <v>0</v>
      </c>
    </row>
    <row customHeight="1" ht="12.75" r="49" s="342" spans="1:5">
      <c r="A49" s="264" t="n"/>
      <c r="B49" s="309" t="n"/>
      <c r="C49" s="290" t="s">
        <v>564</v>
      </c>
      <c r="D49" s="288" t="n">
        <v>0</v>
      </c>
      <c r="E49" s="289" t="n">
        <v>0</v>
      </c>
    </row>
    <row customHeight="1" ht="12.8" r="50" s="342" spans="1:5">
      <c r="A50" s="264" t="n">
        <v>1</v>
      </c>
      <c r="B50" s="309" t="n"/>
      <c r="C50" s="290" t="s">
        <v>565</v>
      </c>
      <c r="D50" s="288" t="n">
        <v>0</v>
      </c>
      <c r="E50" s="289" t="n">
        <v>0</v>
      </c>
    </row>
    <row customHeight="1" ht="12.8" r="51" s="342" spans="1:5">
      <c r="A51" s="264" t="n">
        <v>1</v>
      </c>
      <c r="B51" s="309" t="n"/>
      <c r="C51" s="290" t="s">
        <v>566</v>
      </c>
      <c r="D51" s="288" t="n">
        <v>0</v>
      </c>
      <c r="E51" s="289" t="n">
        <v>0</v>
      </c>
    </row>
    <row customHeight="1" ht="12.8" r="52" s="342" spans="1:5">
      <c r="A52" s="264" t="n">
        <v>1</v>
      </c>
      <c r="B52" s="310" t="n"/>
      <c r="C52" s="295" t="s">
        <v>567</v>
      </c>
      <c r="D52" s="296" t="n">
        <v>0</v>
      </c>
      <c r="E52" s="297" t="n">
        <v>0</v>
      </c>
    </row>
    <row customHeight="1" hidden="1" ht="12.8" r="53" s="342" spans="1:5">
      <c r="B53" s="292" t="n"/>
      <c r="C53" s="287" t="s">
        <v>569</v>
      </c>
      <c r="D53" s="306" t="n">
        <v>0</v>
      </c>
      <c r="E53" s="307" t="n">
        <v>0</v>
      </c>
    </row>
    <row customHeight="1" hidden="1" ht="12.8" r="54" s="342" spans="1:5">
      <c r="B54" s="311" t="n"/>
      <c r="C54" s="290" t="s">
        <v>551</v>
      </c>
      <c r="D54" s="288" t="n">
        <v>0</v>
      </c>
      <c r="E54" s="289" t="n">
        <v>0</v>
      </c>
    </row>
    <row customHeight="1" hidden="1" ht="12.8" r="55" s="342" spans="1:5">
      <c r="B55" s="312" t="n"/>
      <c r="C55" s="295" t="s">
        <v>551</v>
      </c>
      <c r="D55" s="296" t="n">
        <v>0</v>
      </c>
      <c r="E55" s="297" t="n">
        <v>0</v>
      </c>
    </row>
    <row customHeight="1" ht="24.95" r="56" s="342" spans="1:5"/>
    <row customHeight="1" ht="24.95" r="57" s="342" spans="1:5">
      <c r="A57" s="264" t="n">
        <v>2</v>
      </c>
      <c r="B57" s="265" t="s">
        <v>21</v>
      </c>
      <c r="C57" s="86" t="n"/>
      <c r="D57" s="86" t="n"/>
      <c r="E57" s="86" t="n"/>
    </row>
    <row customHeight="1" ht="12.8" r="58" s="342" spans="1:5">
      <c r="A58" s="264" t="n">
        <v>2</v>
      </c>
      <c r="B58" s="266" t="n"/>
      <c r="C58" s="267" t="n"/>
      <c r="D58" s="268">
        <f>AktQuartKurz&amp;" "&amp;AktJahr</f>
        <v/>
      </c>
      <c r="E58" s="269">
        <f>AktQuartKurz&amp;" "&amp;(AktJahr-1)</f>
        <v/>
      </c>
    </row>
    <row customHeight="1" ht="15.95" r="59" s="342" spans="1:5">
      <c r="A59" s="264" t="n">
        <v>2</v>
      </c>
      <c r="B59" s="270" t="s">
        <v>548</v>
      </c>
      <c r="C59" s="299" t="s">
        <v>549</v>
      </c>
      <c r="D59" s="300" t="n">
        <v>0</v>
      </c>
      <c r="E59" s="301" t="n">
        <v>0</v>
      </c>
    </row>
    <row customHeight="1" ht="20.1" r="60" s="342" spans="1:5">
      <c r="A60" s="264" t="n">
        <v>2</v>
      </c>
      <c r="B60" s="275" t="s">
        <v>550</v>
      </c>
      <c r="C60" s="276" t="s">
        <v>551</v>
      </c>
      <c r="D60" s="277" t="n">
        <v>0</v>
      </c>
      <c r="E60" s="278" t="n">
        <v>0</v>
      </c>
    </row>
    <row customHeight="1" ht="8.1" r="61" s="342" spans="1:5">
      <c r="A61" s="264" t="n">
        <v>2</v>
      </c>
      <c r="B61" s="280" t="n"/>
      <c r="C61" s="86" t="n"/>
      <c r="D61" s="86" t="n"/>
      <c r="E61" s="281" t="n"/>
    </row>
    <row customHeight="1" ht="15.95" r="62" s="342" spans="1:5">
      <c r="A62" s="264" t="n">
        <v>2</v>
      </c>
      <c r="B62" s="282" t="s">
        <v>16</v>
      </c>
      <c r="C62" s="302" t="s">
        <v>549</v>
      </c>
      <c r="D62" s="303" t="n">
        <v>0</v>
      </c>
      <c r="E62" s="304" t="n">
        <v>0</v>
      </c>
    </row>
    <row customHeight="1" hidden="1" ht="30" r="63" s="342" spans="1:5">
      <c r="A63" s="264" t="n">
        <v>2</v>
      </c>
      <c r="B63" s="313" t="s">
        <v>573</v>
      </c>
      <c r="C63" s="287" t="s">
        <v>549</v>
      </c>
      <c r="D63" s="306" t="n">
        <v>0</v>
      </c>
      <c r="E63" s="307" t="n">
        <v>0</v>
      </c>
    </row>
    <row customHeight="1" ht="30" r="64" s="342" spans="1:5">
      <c r="A64" s="264" t="n">
        <v>2</v>
      </c>
      <c r="B64" s="286" t="s">
        <v>574</v>
      </c>
      <c r="C64" s="290" t="s">
        <v>549</v>
      </c>
      <c r="D64" s="288" t="n">
        <v>0</v>
      </c>
      <c r="E64" s="289" t="n">
        <v>0</v>
      </c>
    </row>
    <row customHeight="1" ht="30" r="65" s="342" spans="1:5">
      <c r="A65" s="264" t="n">
        <v>2</v>
      </c>
      <c r="B65" s="308" t="s">
        <v>575</v>
      </c>
      <c r="C65" s="290" t="s">
        <v>549</v>
      </c>
      <c r="D65" s="288" t="n">
        <v>0</v>
      </c>
      <c r="E65" s="289" t="n">
        <v>0</v>
      </c>
    </row>
    <row customHeight="1" ht="20.1" r="66" s="342" spans="1:5">
      <c r="A66" s="264" t="n">
        <v>2</v>
      </c>
      <c r="B66" s="293" t="s">
        <v>555</v>
      </c>
      <c r="C66" s="290" t="s">
        <v>551</v>
      </c>
      <c r="D66" s="288" t="n">
        <v>0</v>
      </c>
      <c r="E66" s="289" t="n">
        <v>0</v>
      </c>
    </row>
    <row customHeight="1" ht="12.75" r="67" s="342" spans="1:5">
      <c r="A67" s="264" t="n">
        <v>2</v>
      </c>
      <c r="B67" s="291" t="s">
        <v>576</v>
      </c>
      <c r="C67" s="290" t="s">
        <v>557</v>
      </c>
      <c r="D67" s="288" t="n">
        <v>0</v>
      </c>
      <c r="E67" s="289" t="n">
        <v>0</v>
      </c>
    </row>
    <row customHeight="1" ht="12.8" r="68" s="342" spans="1:5">
      <c r="A68" s="264" t="n">
        <v>2</v>
      </c>
      <c r="C68" s="290" t="s">
        <v>558</v>
      </c>
      <c r="D68" s="288" t="n">
        <v>0</v>
      </c>
      <c r="E68" s="289" t="n">
        <v>0</v>
      </c>
    </row>
    <row customHeight="1" ht="12.8" r="69" s="342" spans="1:5">
      <c r="A69" s="264" t="n"/>
      <c r="C69" s="290" t="s">
        <v>559</v>
      </c>
      <c r="D69" s="288" t="n">
        <v>0</v>
      </c>
      <c r="E69" s="289" t="n">
        <v>0</v>
      </c>
    </row>
    <row customHeight="1" ht="12.8" r="70" s="342" spans="1:5">
      <c r="A70" s="264" t="n"/>
      <c r="C70" s="290" t="s">
        <v>560</v>
      </c>
      <c r="D70" s="288" t="n">
        <v>0</v>
      </c>
      <c r="E70" s="289" t="n">
        <v>0</v>
      </c>
    </row>
    <row customHeight="1" ht="12.8" r="71" s="342" spans="1:5">
      <c r="A71" s="264" t="n"/>
      <c r="C71" s="290" t="s">
        <v>561</v>
      </c>
      <c r="D71" s="288" t="n">
        <v>0</v>
      </c>
      <c r="E71" s="289" t="n">
        <v>0</v>
      </c>
    </row>
    <row customHeight="1" ht="12.8" r="72" s="342" spans="1:5">
      <c r="A72" s="264" t="n"/>
      <c r="B72" s="309" t="n"/>
      <c r="C72" s="290" t="s">
        <v>562</v>
      </c>
      <c r="D72" s="288" t="n">
        <v>0</v>
      </c>
      <c r="E72" s="289" t="n">
        <v>0</v>
      </c>
    </row>
    <row customHeight="1" ht="12.8" r="73" s="342" spans="1:5">
      <c r="A73" s="264" t="n"/>
      <c r="B73" s="309" t="n"/>
      <c r="C73" s="290" t="s">
        <v>563</v>
      </c>
      <c r="D73" s="288" t="n">
        <v>0</v>
      </c>
      <c r="E73" s="289" t="n">
        <v>0</v>
      </c>
    </row>
    <row customHeight="1" ht="12.8" r="74" s="342" spans="1:5">
      <c r="A74" s="264" t="n"/>
      <c r="B74" s="309" t="n"/>
      <c r="C74" s="290" t="s">
        <v>564</v>
      </c>
      <c r="D74" s="288" t="n">
        <v>0</v>
      </c>
      <c r="E74" s="289" t="n">
        <v>0</v>
      </c>
    </row>
    <row customHeight="1" ht="12.8" r="75" s="342" spans="1:5">
      <c r="A75" s="264" t="n"/>
      <c r="B75" s="309" t="n"/>
      <c r="C75" s="290" t="s">
        <v>565</v>
      </c>
      <c r="D75" s="288" t="n">
        <v>0</v>
      </c>
      <c r="E75" s="289" t="n">
        <v>0</v>
      </c>
    </row>
    <row customHeight="1" ht="12.8" r="76" s="342" spans="1:5">
      <c r="A76" s="264" t="n">
        <v>2</v>
      </c>
      <c r="B76" s="309" t="n"/>
      <c r="C76" s="290" t="s">
        <v>566</v>
      </c>
      <c r="D76" s="288" t="n">
        <v>0</v>
      </c>
      <c r="E76" s="289" t="n">
        <v>0</v>
      </c>
    </row>
    <row customHeight="1" ht="12.8" r="77" s="342" spans="1:5">
      <c r="A77" s="264" t="n">
        <v>2</v>
      </c>
      <c r="B77" s="310" t="n"/>
      <c r="C77" s="295" t="s">
        <v>567</v>
      </c>
      <c r="D77" s="296" t="n">
        <v>0</v>
      </c>
      <c r="E77" s="297" t="n">
        <v>0</v>
      </c>
    </row>
    <row customHeight="1" hidden="1" ht="12.8" r="78" s="342" spans="1:5">
      <c r="B78" s="292" t="n"/>
      <c r="C78" s="287" t="s">
        <v>569</v>
      </c>
      <c r="D78" s="306" t="n">
        <v>0</v>
      </c>
      <c r="E78" s="307" t="n">
        <v>0</v>
      </c>
    </row>
    <row customHeight="1" hidden="1" ht="12.8" r="79" s="342" spans="1:5">
      <c r="B79" s="311" t="n"/>
      <c r="C79" s="290" t="s">
        <v>551</v>
      </c>
      <c r="D79" s="288" t="n">
        <v>0</v>
      </c>
      <c r="E79" s="289" t="n">
        <v>0</v>
      </c>
    </row>
    <row customHeight="1" hidden="1" ht="12.8" r="80" s="342" spans="1:5">
      <c r="B80" s="312" t="n"/>
      <c r="C80" s="295" t="s">
        <v>551</v>
      </c>
      <c r="D80" s="296" t="n">
        <v>0</v>
      </c>
      <c r="E80" s="297" t="n">
        <v>0</v>
      </c>
    </row>
    <row customHeight="1" ht="24.95" r="81" s="342" spans="1:5"/>
    <row customHeight="1" ht="24.95" r="82" s="342" spans="1:5">
      <c r="A82" s="264" t="n">
        <v>3</v>
      </c>
      <c r="B82" s="265" t="s">
        <v>22</v>
      </c>
      <c r="C82" s="86" t="n"/>
      <c r="D82" s="86" t="n"/>
      <c r="E82" s="86" t="n"/>
    </row>
    <row customHeight="1" ht="12.8" r="83" s="342" spans="1:5">
      <c r="A83" s="264" t="n">
        <v>3</v>
      </c>
      <c r="B83" s="266" t="n"/>
      <c r="C83" s="267" t="n"/>
      <c r="D83" s="268">
        <f>AktQuartKurz&amp;" "&amp;AktJahr</f>
        <v/>
      </c>
      <c r="E83" s="269">
        <f>AktQuartKurz&amp;" "&amp;(AktJahr-1)</f>
        <v/>
      </c>
    </row>
    <row customHeight="1" ht="15.95" r="84" s="342" spans="1:5">
      <c r="A84" s="264" t="n">
        <v>3</v>
      </c>
      <c r="B84" s="270" t="s">
        <v>548</v>
      </c>
      <c r="C84" s="299" t="s">
        <v>549</v>
      </c>
      <c r="D84" s="300" t="n">
        <v>0</v>
      </c>
      <c r="E84" s="301" t="n">
        <v>0</v>
      </c>
    </row>
    <row customHeight="1" ht="20.1" r="85" s="342" spans="1:5">
      <c r="A85" s="264" t="n">
        <v>3</v>
      </c>
      <c r="B85" s="275" t="s">
        <v>550</v>
      </c>
      <c r="C85" s="276" t="s">
        <v>551</v>
      </c>
      <c r="D85" s="277" t="n">
        <v>0</v>
      </c>
      <c r="E85" s="278" t="n">
        <v>0</v>
      </c>
    </row>
    <row customHeight="1" ht="8.1" r="86" s="342" spans="1:5">
      <c r="A86" s="264" t="n">
        <v>3</v>
      </c>
      <c r="B86" s="280" t="n"/>
      <c r="C86" s="86" t="n"/>
      <c r="D86" s="86" t="n"/>
      <c r="E86" s="281" t="n"/>
    </row>
    <row customHeight="1" ht="15.95" r="87" s="342" spans="1:5">
      <c r="A87" s="264" t="n">
        <v>3</v>
      </c>
      <c r="B87" s="282" t="s">
        <v>16</v>
      </c>
      <c r="C87" s="302" t="s">
        <v>549</v>
      </c>
      <c r="D87" s="303" t="n">
        <v>0</v>
      </c>
      <c r="E87" s="304" t="n">
        <v>0</v>
      </c>
    </row>
    <row customHeight="1" hidden="1" ht="30" r="88" s="342" spans="1:5">
      <c r="A88" s="264" t="n">
        <v>3</v>
      </c>
      <c r="B88" s="313" t="s">
        <v>577</v>
      </c>
      <c r="C88" s="287" t="s">
        <v>549</v>
      </c>
      <c r="D88" s="306" t="n">
        <v>0</v>
      </c>
      <c r="E88" s="307" t="n">
        <v>0</v>
      </c>
    </row>
    <row customHeight="1" ht="30" r="89" s="342" spans="1:5">
      <c r="A89" s="264" t="n">
        <v>3</v>
      </c>
      <c r="B89" s="286" t="s">
        <v>578</v>
      </c>
      <c r="C89" s="290" t="s">
        <v>549</v>
      </c>
      <c r="D89" s="288" t="n">
        <v>0</v>
      </c>
      <c r="E89" s="289" t="n">
        <v>0</v>
      </c>
    </row>
    <row customHeight="1" ht="30" r="90" s="342" spans="1:5">
      <c r="A90" s="264" t="n">
        <v>3</v>
      </c>
      <c r="B90" s="308" t="s">
        <v>579</v>
      </c>
      <c r="C90" s="290" t="s">
        <v>549</v>
      </c>
      <c r="D90" s="288" t="n">
        <v>0</v>
      </c>
      <c r="E90" s="289" t="n">
        <v>0</v>
      </c>
    </row>
    <row customHeight="1" ht="20.1" r="91" s="342" spans="1:5">
      <c r="A91" s="264" t="n">
        <v>3</v>
      </c>
      <c r="B91" s="293" t="s">
        <v>555</v>
      </c>
      <c r="C91" s="290" t="s">
        <v>551</v>
      </c>
      <c r="D91" s="288" t="n">
        <v>0</v>
      </c>
      <c r="E91" s="289" t="n">
        <v>0</v>
      </c>
    </row>
    <row customHeight="1" ht="12.75" r="92" s="342" spans="1:5">
      <c r="A92" s="264" t="n">
        <v>3</v>
      </c>
      <c r="B92" s="291" t="s">
        <v>556</v>
      </c>
      <c r="C92" s="290" t="s">
        <v>557</v>
      </c>
      <c r="D92" s="288" t="n">
        <v>0</v>
      </c>
      <c r="E92" s="289" t="n">
        <v>0</v>
      </c>
    </row>
    <row customHeight="1" ht="12.8" r="93" s="342" spans="1:5">
      <c r="A93" s="264" t="n">
        <v>3</v>
      </c>
      <c r="C93" s="290" t="s">
        <v>558</v>
      </c>
      <c r="D93" s="288" t="n">
        <v>0</v>
      </c>
      <c r="E93" s="289" t="n">
        <v>0</v>
      </c>
    </row>
    <row customHeight="1" ht="12.8" r="94" s="342" spans="1:5">
      <c r="A94" s="264" t="n"/>
      <c r="C94" s="290" t="s">
        <v>559</v>
      </c>
      <c r="D94" s="288" t="n">
        <v>0</v>
      </c>
      <c r="E94" s="289" t="n">
        <v>0</v>
      </c>
    </row>
    <row customHeight="1" ht="12.8" r="95" s="342" spans="1:5">
      <c r="A95" s="264" t="n"/>
      <c r="C95" s="290" t="s">
        <v>560</v>
      </c>
      <c r="D95" s="288" t="n">
        <v>0</v>
      </c>
      <c r="E95" s="289" t="n">
        <v>0</v>
      </c>
    </row>
    <row customHeight="1" ht="12.8" r="96" s="342" spans="1:5">
      <c r="A96" s="264" t="n"/>
      <c r="C96" s="290" t="s">
        <v>561</v>
      </c>
      <c r="D96" s="288" t="n">
        <v>0</v>
      </c>
      <c r="E96" s="289" t="n">
        <v>0</v>
      </c>
    </row>
    <row customHeight="1" ht="12.8" r="97" s="342" spans="1:5">
      <c r="A97" s="264" t="n"/>
      <c r="B97" s="309" t="n"/>
      <c r="C97" s="290" t="s">
        <v>562</v>
      </c>
      <c r="D97" s="288" t="n">
        <v>0</v>
      </c>
      <c r="E97" s="289" t="n">
        <v>0</v>
      </c>
    </row>
    <row customHeight="1" ht="12.8" r="98" s="342" spans="1:5">
      <c r="A98" s="264" t="n"/>
      <c r="B98" s="309" t="n"/>
      <c r="C98" s="290" t="s">
        <v>563</v>
      </c>
      <c r="D98" s="288" t="n">
        <v>0</v>
      </c>
      <c r="E98" s="289" t="n">
        <v>0</v>
      </c>
    </row>
    <row customHeight="1" ht="12.8" r="99" s="342" spans="1:5">
      <c r="A99" s="264" t="n"/>
      <c r="B99" s="309" t="n"/>
      <c r="C99" s="290" t="s">
        <v>564</v>
      </c>
      <c r="D99" s="288" t="n">
        <v>0</v>
      </c>
      <c r="E99" s="289" t="n">
        <v>0</v>
      </c>
    </row>
    <row customHeight="1" ht="12.8" r="100" s="342" spans="1:5">
      <c r="A100" s="264" t="n"/>
      <c r="B100" s="309" t="n"/>
      <c r="C100" s="290" t="s">
        <v>565</v>
      </c>
      <c r="D100" s="288" t="n">
        <v>0</v>
      </c>
      <c r="E100" s="289" t="n">
        <v>0</v>
      </c>
    </row>
    <row customHeight="1" ht="12.8" r="101" s="342" spans="1:5">
      <c r="A101" s="264" t="n">
        <v>3</v>
      </c>
      <c r="B101" s="309" t="n"/>
      <c r="C101" s="290" t="s">
        <v>566</v>
      </c>
      <c r="D101" s="288" t="n">
        <v>0</v>
      </c>
      <c r="E101" s="289" t="n">
        <v>0</v>
      </c>
    </row>
    <row customHeight="1" ht="12.8" r="102" s="342" spans="1:5">
      <c r="A102" s="264" t="n">
        <v>3</v>
      </c>
      <c r="B102" s="310" t="n"/>
      <c r="C102" s="295" t="s">
        <v>567</v>
      </c>
      <c r="D102" s="296" t="n">
        <v>0</v>
      </c>
      <c r="E102" s="297" t="n">
        <v>0</v>
      </c>
    </row>
    <row customHeight="1" hidden="1" ht="12.8" r="103" s="342" spans="1:5">
      <c r="B103" s="292" t="n"/>
      <c r="C103" s="287" t="s">
        <v>569</v>
      </c>
      <c r="D103" s="306" t="n">
        <v>0</v>
      </c>
      <c r="E103" s="307" t="n">
        <v>0</v>
      </c>
    </row>
    <row customHeight="1" hidden="1" ht="12.8" r="104" s="342" spans="1:5">
      <c r="B104" s="311" t="n"/>
      <c r="C104" s="290" t="s">
        <v>551</v>
      </c>
      <c r="D104" s="288" t="n">
        <v>0</v>
      </c>
      <c r="E104" s="289" t="n">
        <v>0</v>
      </c>
    </row>
    <row customHeight="1" hidden="1" ht="12.8" r="105" s="342" spans="1:5">
      <c r="B105" s="312" t="n"/>
      <c r="C105" s="295" t="s">
        <v>551</v>
      </c>
      <c r="D105" s="296" t="n">
        <v>0</v>
      </c>
      <c r="E105" s="297" t="n">
        <v>0</v>
      </c>
    </row>
    <row customHeight="1" ht="12" r="106" s="342" spans="1:5"/>
    <row customHeight="1" ht="20.1" r="107" s="342" spans="1:5">
      <c r="B107" s="89">
        <f>IF(INT(AktJahrMonat)&gt;201503,"","Hinweis: Die Kennzahlen zu Pfandbriefen und zum Deckungsgeschäft werden erst ab Q2 2014 erfasst; 
für die vorausgehenden Quartale liegen bislang keine geeigneten Daten vor.")</f>
        <v/>
      </c>
    </row>
    <row customHeight="1" ht="6" r="108" s="342" spans="1:5"/>
  </sheetData>
  <mergeCells count="6">
    <mergeCell ref="B17:B26"/>
    <mergeCell ref="B31:E31"/>
    <mergeCell ref="B42:B46"/>
    <mergeCell ref="B67:B71"/>
    <mergeCell ref="B92:B96"/>
    <mergeCell ref="B107:E107"/>
  </mergeCells>
  <printOptions gridLines="0" gridLinesSet="1" headings="0" horizontalCentered="1" verticalCentered="0"/>
  <pageMargins bottom="0.9847222222222221" footer="0.492361111111111" header="0.511805555555555" left="0.7875" right="0.7875" top="0.9840277777777779"/>
  <pageSetup fitToHeight="0" orientation="portrait" paperSize="9"/>
  <headerFooter differentFirst="0" differentOddEven="0">
    <oddHeader/>
    <oddFooter>&amp;L&amp;8 &amp;C&amp;8 &amp;R&amp;8Seite &amp;P</oddFooter>
    <evenHeader/>
    <evenFooter/>
    <firstHeader/>
    <firstFooter/>
  </headerFooter>
  <rowBreaks count="3" manualBreakCount="3">
    <brk id="31" man="1" max="16383" min="0"/>
    <brk id="56" man="1" max="16383" min="0"/>
    <brk id="81" man="1" max="16383" min="0"/>
  </rowBreaks>
</worksheet>
</file>

<file path=xl/worksheets/sheet14.xml><?xml version="1.0" encoding="utf-8"?>
<worksheet xmlns="http://schemas.openxmlformats.org/spreadsheetml/2006/main">
  <sheetPr filterMode="0">
    <outlinePr summaryBelow="1" summaryRight="1"/>
    <pageSetUpPr fitToPage="1"/>
  </sheetPr>
  <dimension ref="A1:K28"/>
  <sheetViews>
    <sheetView colorId="64" defaultGridColor="1" rightToLeft="0" showFormulas="0" showGridLines="0" showOutlineSymbols="1" showRowColHeaders="0" showZeros="1" tabSelected="0" topLeftCell="A1" view="normal" workbookViewId="0" zoomScale="75" zoomScaleNormal="75" zoomScalePageLayoutView="100">
      <selection activeCell="C3" activeCellId="0" pane="topLeft" sqref="C3"/>
    </sheetView>
  </sheetViews>
  <sheetFormatPr baseColWidth="8" defaultRowHeight="15" outlineLevelCol="0" outlineLevelRow="0"/>
  <cols>
    <col customWidth="1" max="1" min="1" style="23" width="0.86"/>
    <col customWidth="1" max="2" min="2" style="23" width="15.13"/>
    <col customWidth="1" max="3" min="3" style="23" width="12.29"/>
    <col customWidth="1" max="4" min="4" style="23" width="3.57"/>
    <col customWidth="1" max="5" min="5" style="23" width="15.55"/>
    <col customWidth="1" max="6" min="6" style="23" width="56.23"/>
    <col customWidth="1" max="7" min="7" style="23" width="4.29"/>
    <col customWidth="1" max="8" min="8" style="23" width="15.13"/>
    <col customWidth="1" max="9" min="9" style="23" width="19.38"/>
    <col customWidth="1" max="10" min="10" style="23" width="23.12"/>
    <col customWidth="1" max="11" min="11" style="23" width="4.42"/>
    <col customWidth="1" max="257" min="12" style="23" width="14.84"/>
    <col customWidth="1" max="1025" min="258" style="105" width="14.84"/>
  </cols>
  <sheetData>
    <row customFormat="1" customHeight="1" ht="5.1" r="1" s="105" spans="1:11">
      <c r="A1" t="s"/>
    </row>
    <row customHeight="1" ht="15" r="2" s="342" spans="1:11">
      <c r="B2" s="314" t="s">
        <v>580</v>
      </c>
      <c r="C2" s="315" t="s">
        <v>581</v>
      </c>
      <c r="D2" s="316" t="n"/>
      <c r="E2" s="314" t="s">
        <v>580</v>
      </c>
      <c r="F2" s="317" t="s">
        <v>582</v>
      </c>
      <c r="G2" s="316" t="n"/>
      <c r="H2" s="314" t="s">
        <v>580</v>
      </c>
      <c r="I2" s="318" t="s">
        <v>583</v>
      </c>
      <c r="J2" s="105" t="n"/>
      <c r="K2" s="319" t="n"/>
    </row>
    <row customHeight="1" ht="15" r="3" s="342" spans="1:11">
      <c r="B3" s="320" t="s">
        <v>584</v>
      </c>
      <c r="C3" s="321" t="s">
        <v>585</v>
      </c>
      <c r="D3" s="322" t="n"/>
      <c r="E3" s="323" t="s">
        <v>586</v>
      </c>
      <c r="F3" s="324" t="s">
        <v>587</v>
      </c>
      <c r="G3" s="325" t="n"/>
      <c r="H3" s="325" t="n"/>
      <c r="I3" s="326" t="s">
        <v>588</v>
      </c>
      <c r="J3" s="105" t="n"/>
    </row>
    <row customHeight="1" ht="15" r="4" s="342" spans="1:11">
      <c r="B4" s="320" t="s">
        <v>589</v>
      </c>
      <c r="C4" s="327" t="s">
        <v>590</v>
      </c>
      <c r="D4" s="328" t="n"/>
      <c r="E4" s="329" t="s">
        <v>591</v>
      </c>
      <c r="F4" s="324" t="s">
        <v>592</v>
      </c>
      <c r="G4" s="325" t="n"/>
      <c r="H4" s="320" t="s">
        <v>593</v>
      </c>
      <c r="I4" s="330" t="s">
        <v>594</v>
      </c>
      <c r="J4" s="105" t="n"/>
    </row>
    <row customHeight="1" ht="15" r="5" s="342" spans="1:11">
      <c r="B5" s="320" t="s">
        <v>595</v>
      </c>
      <c r="C5" s="327" t="n">
        <v>3</v>
      </c>
      <c r="D5" s="328" t="n"/>
      <c r="E5" s="329" t="s">
        <v>596</v>
      </c>
      <c r="F5" s="324">
        <f>(Institut&amp;", erstellt am "&amp;TEXT(ErstDatum,"TT-MMMM-JJJJ")&amp;" mit "&amp;Version&amp;" bei "&amp;AusfInstitut)</f>
        <v/>
      </c>
      <c r="G5" s="325" t="n"/>
      <c r="H5" s="320" t="s">
        <v>597</v>
      </c>
      <c r="I5" s="330" t="s">
        <v>598</v>
      </c>
      <c r="J5" s="105" t="n"/>
    </row>
    <row customHeight="1" ht="15" r="6" s="342" spans="1:11">
      <c r="B6" s="320" t="s">
        <v>599</v>
      </c>
      <c r="C6" s="331" t="s"/>
      <c r="D6" s="325" t="n"/>
      <c r="E6" s="320" t="s">
        <v>600</v>
      </c>
      <c r="F6" s="324" t="s">
        <v>601</v>
      </c>
      <c r="G6" s="325" t="n"/>
      <c r="H6" s="320" t="s">
        <v>602</v>
      </c>
      <c r="I6" s="332" t="n"/>
      <c r="J6" s="105" t="s">
        <v>603</v>
      </c>
    </row>
    <row customHeight="1" ht="15" r="7" s="342" spans="1:11">
      <c r="B7" s="320" t="s">
        <v>604</v>
      </c>
      <c r="C7" s="331" t="s">
        <v>605</v>
      </c>
      <c r="D7" s="325" t="n"/>
      <c r="E7" s="320" t="s">
        <v>606</v>
      </c>
      <c r="F7" s="324">
        <f>IF(LOWER(Institut)="vdp","Verband",IF(UPPER(Institut)="VDH","Verband","Institut "&amp;Institut))</f>
        <v/>
      </c>
      <c r="G7" s="325" t="n"/>
      <c r="H7" s="320" t="s">
        <v>607</v>
      </c>
      <c r="I7" s="333" t="s">
        <v>608</v>
      </c>
      <c r="J7" s="325" t="s">
        <v>609</v>
      </c>
    </row>
    <row customHeight="1" ht="15" r="8" s="342" spans="1:11">
      <c r="B8" s="320" t="s">
        <v>610</v>
      </c>
      <c r="C8" s="331" t="s">
        <v>0</v>
      </c>
      <c r="D8" s="325" t="n"/>
      <c r="E8" s="320" t="s">
        <v>611</v>
      </c>
      <c r="F8" s="324">
        <f>IF(AuswertBasis="Verband",IF(TvDatenart="T","vdp-Mitgliedsinstitute",IF(TvDatenart="F","Fremdinstitute",IF(TvDatenart="*","alle Pfandbriefemittenten","???"))),AuswertBasis)</f>
        <v/>
      </c>
      <c r="G8" s="325" t="n"/>
      <c r="H8" s="320" t="s">
        <v>612</v>
      </c>
      <c r="I8" s="333" t="s">
        <v>613</v>
      </c>
      <c r="J8" s="325" t="s">
        <v>614</v>
      </c>
    </row>
    <row customHeight="1" ht="15" r="9" s="342" spans="1:11">
      <c r="B9" s="320" t="s">
        <v>615</v>
      </c>
      <c r="C9" s="331" t="s">
        <v>616</v>
      </c>
      <c r="D9" s="325" t="n"/>
      <c r="E9" s="320" t="s">
        <v>617</v>
      </c>
      <c r="F9" s="334">
        <f>DATE(AktJahr,AktMonat+1,0)</f>
        <v/>
      </c>
      <c r="G9" s="322" t="n"/>
      <c r="H9" s="320" t="s">
        <v>618</v>
      </c>
      <c r="I9" s="325">
        <f>(AktJahr&amp;RIGHT("0"&amp;AktMonat,2))</f>
        <v/>
      </c>
      <c r="J9" s="105" t="s">
        <v>619</v>
      </c>
    </row>
    <row customHeight="1" ht="15" r="10" s="342" spans="1:11">
      <c r="B10" s="320" t="s">
        <v>620</v>
      </c>
      <c r="C10" s="331" t="s">
        <v>621</v>
      </c>
      <c r="D10" s="325" t="n"/>
      <c r="E10" s="320" t="s">
        <v>622</v>
      </c>
      <c r="F10" s="324">
        <f>"V"&amp;ProgVersNr&amp;"("&amp;MapVersNr&amp;")"</f>
        <v/>
      </c>
      <c r="G10" s="325" t="n"/>
      <c r="H10" s="325" t="n"/>
      <c r="I10" s="325" t="n"/>
    </row>
    <row customHeight="1" ht="15" r="11" s="342" spans="1:11">
      <c r="B11" s="320" t="s">
        <v>623</v>
      </c>
      <c r="C11" s="335" t="s"/>
      <c r="D11" s="336" t="n"/>
      <c r="E11" s="337" t="s">
        <v>624</v>
      </c>
      <c r="F11" s="324">
        <f>WaehrEinheit&amp;". "&amp;Waehrung</f>
        <v/>
      </c>
      <c r="G11" s="325" t="n"/>
      <c r="H11" s="325" t="n"/>
      <c r="I11" s="325" t="n"/>
    </row>
    <row customHeight="1" ht="15" r="12" s="342" spans="1:11">
      <c r="B12" s="320" t="s">
        <v>625</v>
      </c>
      <c r="C12" s="321" t="s"/>
      <c r="D12" s="336" t="n"/>
      <c r="E12" s="337" t="s">
        <v>626</v>
      </c>
      <c r="F12" s="324">
        <f>(AktMonat/3)&amp;". Quartal"</f>
        <v/>
      </c>
      <c r="G12" s="325" t="n"/>
      <c r="H12" s="325" t="n"/>
      <c r="I12" s="325" t="n"/>
    </row>
    <row customHeight="1" ht="15" r="13" s="342" spans="1:11">
      <c r="B13" s="320" t="s">
        <v>627</v>
      </c>
      <c r="C13" s="331" t="s">
        <v>628</v>
      </c>
      <c r="D13" s="325" t="n"/>
      <c r="E13" s="320" t="s">
        <v>629</v>
      </c>
      <c r="F13" s="324">
        <f>AktQuartal&amp;" "&amp;AktJahr&amp;IF(AuswertBasis="Verband"," ("&amp;TvInstitute&amp;")","")</f>
        <v/>
      </c>
      <c r="G13" s="325" t="n"/>
      <c r="H13" s="325" t="n"/>
      <c r="I13" s="325" t="n"/>
    </row>
    <row customHeight="1" ht="15" r="14" s="342" spans="1:11">
      <c r="B14" s="320" t="s">
        <v>630</v>
      </c>
      <c r="C14" s="331" t="s"/>
      <c r="D14" s="325" t="n"/>
      <c r="E14" s="320" t="s">
        <v>631</v>
      </c>
      <c r="F14" s="324">
        <f>"Q"&amp;(AktMonat/3)</f>
        <v/>
      </c>
      <c r="G14" s="325" t="n"/>
      <c r="H14" s="325" t="n"/>
      <c r="I14" s="325" t="n"/>
    </row>
    <row customHeight="1" ht="15" r="15" s="342" spans="1:11">
      <c r="B15" s="320" t="s">
        <v>632</v>
      </c>
      <c r="C15" s="331" t="s"/>
      <c r="D15" s="325" t="n"/>
      <c r="E15" s="320" t="s">
        <v>633</v>
      </c>
      <c r="F15" s="338">
        <f>IF(KzRbwBerH="I",F21,IF(KzRbwBerH="S",F22,IF(KzRbwBerH="D",F23,"* -")))</f>
        <v/>
      </c>
      <c r="G15" s="325" t="n"/>
      <c r="H15" s="325" t="n"/>
      <c r="I15" s="325" t="n"/>
    </row>
    <row customHeight="1" ht="15" r="16" s="342" spans="1:11">
      <c r="B16" s="320" t="s">
        <v>634</v>
      </c>
      <c r="C16" s="331" t="s">
        <v>635</v>
      </c>
      <c r="D16" s="325" t="n"/>
      <c r="E16" s="320" t="s">
        <v>636</v>
      </c>
      <c r="F16" s="338">
        <f>IF(KzRbwBerO="I",F21,IF(KzRbwBerO="S",F22,IF(KzRbwBerO="D",F23,"* -")))</f>
        <v/>
      </c>
      <c r="G16" s="105" t="n"/>
      <c r="H16" s="325" t="n"/>
      <c r="I16" s="325" t="n"/>
    </row>
    <row customHeight="1" ht="15" r="17" s="342" spans="1:11">
      <c r="B17" s="320" t="s">
        <v>637</v>
      </c>
      <c r="C17" s="331" t="s"/>
      <c r="D17" s="325" t="n"/>
      <c r="E17" s="320" t="s">
        <v>638</v>
      </c>
      <c r="F17" s="338">
        <f>IF(KzRbwBerS="I",F21,IF(KzRbwBerS="S",F22,IF(KzRbwBerS="D",F23,"* -")))</f>
        <v/>
      </c>
      <c r="G17" s="105" t="n"/>
      <c r="H17" s="325" t="n"/>
      <c r="I17" s="325" t="n"/>
    </row>
    <row customHeight="1" ht="15" r="18" s="342" spans="1:11">
      <c r="B18" s="320" t="s">
        <v>639</v>
      </c>
      <c r="C18" s="331" t="s"/>
      <c r="D18" s="325" t="n"/>
      <c r="E18" s="320" t="s">
        <v>640</v>
      </c>
      <c r="F18" s="338">
        <f>IF(KzRbwBerF="I",F21,IF(KzRbwBerF="S",F22,IF(KzRbwBerF="D",F23,"* -")))</f>
        <v/>
      </c>
      <c r="G18" s="325" t="n"/>
      <c r="H18" s="325" t="n"/>
      <c r="I18" s="325" t="n"/>
    </row>
    <row customHeight="1" ht="15" r="19" s="342" spans="1:11">
      <c r="B19" s="320" t="s">
        <v>641</v>
      </c>
      <c r="C19" s="331" t="s">
        <v>642</v>
      </c>
      <c r="D19" s="325" t="n"/>
      <c r="E19" s="325" t="n"/>
      <c r="F19" s="339" t="n"/>
      <c r="G19" s="325" t="n"/>
      <c r="H19" s="325" t="n"/>
      <c r="I19" s="325" t="n"/>
    </row>
    <row customHeight="1" ht="15" r="20" s="342" spans="1:11">
      <c r="B20" s="320" t="s">
        <v>643</v>
      </c>
      <c r="C20" s="331" t="s">
        <v>642</v>
      </c>
      <c r="D20" s="325" t="n"/>
      <c r="E20" s="325" t="n"/>
      <c r="F20" s="325" t="n"/>
      <c r="G20" s="325" t="n"/>
      <c r="H20" s="325" t="n"/>
      <c r="I20" s="325" t="n"/>
    </row>
    <row customHeight="1" ht="15" r="21" s="342" spans="1:11">
      <c r="B21" s="320" t="s">
        <v>644</v>
      </c>
      <c r="C21" s="331" t="n"/>
      <c r="D21" s="325" t="n"/>
      <c r="E21" s="7" t="s">
        <v>645</v>
      </c>
      <c r="F21" s="7" t="s">
        <v>646</v>
      </c>
      <c r="G21" s="325" t="n"/>
      <c r="H21" s="325" t="n"/>
      <c r="I21" s="325" t="n"/>
    </row>
    <row customHeight="1" ht="15" r="22" s="342" spans="1:11">
      <c r="B22" s="320" t="s">
        <v>647</v>
      </c>
      <c r="C22" s="331" t="n"/>
      <c r="D22" s="325" t="n"/>
      <c r="E22" s="7" t="n"/>
      <c r="F22" s="7" t="s">
        <v>648</v>
      </c>
      <c r="G22" s="325" t="n"/>
      <c r="H22" s="325" t="n"/>
      <c r="I22" s="325" t="n"/>
    </row>
    <row customHeight="1" ht="15" r="23" s="342" spans="1:11">
      <c r="B23" s="320" t="s">
        <v>649</v>
      </c>
      <c r="C23" s="340" t="s"/>
      <c r="D23" s="325" t="n"/>
      <c r="E23" s="7" t="n"/>
      <c r="F23" s="7" t="s">
        <v>650</v>
      </c>
      <c r="G23" s="325" t="n"/>
      <c r="H23" s="325" t="n"/>
      <c r="I23" s="325" t="n"/>
    </row>
    <row customHeight="1" ht="15" r="24" s="342" spans="1:11">
      <c r="B24" s="320" t="s">
        <v>651</v>
      </c>
      <c r="C24" s="341" t="s"/>
      <c r="D24" s="325" t="n"/>
      <c r="G24" s="325" t="n"/>
      <c r="H24" s="325" t="n"/>
      <c r="I24" s="325" t="n"/>
    </row>
    <row customHeight="1" ht="15" r="25" s="342" spans="1:11">
      <c r="B25" s="105" t="n"/>
      <c r="C25" s="325" t="n"/>
      <c r="D25" s="325" t="n"/>
      <c r="H25" s="325" t="n"/>
    </row>
    <row customHeight="1" ht="15" r="26" s="342" spans="1:11">
      <c r="B26" s="105" t="n"/>
      <c r="C26" s="105" t="n"/>
    </row>
    <row customHeight="1" ht="15" r="27" s="342" spans="1:11">
      <c r="B27" s="105" t="s">
        <v>652</v>
      </c>
      <c r="C27" s="105" t="s">
        <v>653</v>
      </c>
    </row>
    <row customHeight="1" ht="15" r="28" s="342" spans="1:11">
      <c r="C28" s="105" t="s">
        <v>654</v>
      </c>
    </row>
  </sheetData>
  <printOptions gridLines="0" gridLinesSet="1" headings="0" horizontalCentered="1" verticalCentered="0"/>
  <pageMargins bottom="0.7875" footer="0.511805555555555" header="0.511805555555555" left="0.39375" right="0.39375" top="1.18125"/>
  <pageSetup fitToHeight="1" orientation="portrait" paperSize="9"/>
  <headerFooter differentFirst="0" differentOddEven="0">
    <oddHeader/>
    <oddFooter>&amp;L&amp;8 &amp;C&amp;8 &amp;R&amp;8Seite &amp;P</oddFooter>
    <evenHeader/>
    <evenFooter/>
    <firstHeader/>
    <firstFooter/>
  </headerFooter>
</worksheet>
</file>

<file path=xl/worksheets/sheet2.xml><?xml version="1.0" encoding="utf-8"?>
<worksheet xmlns="http://schemas.openxmlformats.org/spreadsheetml/2006/main">
  <sheetPr filterMode="0">
    <outlinePr summaryBelow="1" summaryRight="1"/>
    <pageSetUpPr fitToPage="1"/>
  </sheetPr>
  <dimension ref="A1:G6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71" width="0.86"/>
    <col customWidth="1" max="2" min="2" style="71" width="28.68"/>
    <col customWidth="1" hidden="1" max="3" min="3" style="71" width="11.52"/>
    <col customWidth="1" max="7" min="4" style="71" width="15.68"/>
    <col customWidth="1" max="8" min="8" style="71" width="18.85"/>
    <col customWidth="1" max="257" min="9" style="71" width="11.41"/>
    <col customWidth="1" max="1025" min="258" style="105" width="11.41"/>
  </cols>
  <sheetData>
    <row customHeight="1" ht="5.1" r="1" s="342" spans="1:7">
      <c r="A1" s="105" t="s"/>
      <c r="B1" s="105" t="n"/>
      <c r="C1" s="105" t="n"/>
      <c r="D1" s="105" t="n"/>
      <c r="E1" s="105" t="n"/>
      <c r="F1" s="105" t="n"/>
      <c r="G1" s="105" t="n"/>
    </row>
    <row customHeight="1" ht="12.8" r="2" s="342" spans="1:7">
      <c r="A2" s="105" t="n"/>
      <c r="B2" s="68" t="s">
        <v>23</v>
      </c>
      <c r="C2" s="68" t="n"/>
      <c r="D2" s="68" t="n"/>
      <c r="E2" s="68" t="n"/>
      <c r="F2" s="68" t="n"/>
      <c r="G2" s="68" t="n"/>
    </row>
    <row customHeight="1" ht="9" r="3" s="342" spans="1:7">
      <c r="A3" s="105" t="n"/>
      <c r="B3" s="68" t="n"/>
      <c r="C3" s="68" t="n"/>
      <c r="D3" s="68" t="n"/>
      <c r="E3" s="111" t="n"/>
      <c r="F3" s="111" t="n"/>
      <c r="G3" s="111" t="n"/>
    </row>
    <row customHeight="1" ht="12.8" r="4" s="342" spans="1:7">
      <c r="A4" s="105" t="n"/>
      <c r="B4" s="69" t="s">
        <v>24</v>
      </c>
    </row>
    <row customHeight="1" ht="12.8" r="5" s="342" spans="1:7">
      <c r="A5" s="105" t="n"/>
      <c r="B5" s="69">
        <f>UebInstitutQuartal</f>
        <v/>
      </c>
      <c r="E5" s="111" t="n"/>
      <c r="F5" s="111" t="n"/>
      <c r="G5" s="111" t="n"/>
    </row>
    <row customHeight="1" ht="12.75" r="6" s="342" spans="1:7">
      <c r="A6" s="105" t="n"/>
      <c r="B6" s="105" t="n"/>
      <c r="C6" s="105" t="n"/>
      <c r="D6" s="105" t="n"/>
      <c r="E6" s="105" t="n"/>
      <c r="F6" s="105" t="n"/>
      <c r="G6" s="105" t="n"/>
    </row>
    <row customHeight="1" ht="24" r="7" s="342" spans="1:7">
      <c r="A7" s="105" t="n"/>
      <c r="B7" s="70" t="n"/>
      <c r="C7" s="71" t="n"/>
      <c r="D7" s="71" t="n"/>
      <c r="E7" s="71" t="n"/>
      <c r="F7" s="71" t="n"/>
      <c r="G7" s="71" t="n"/>
    </row>
    <row customHeight="1" ht="12.75" r="8" s="342" spans="1:7">
      <c r="A8" s="18" t="n">
        <v>0</v>
      </c>
      <c r="B8" s="86" t="s">
        <v>14</v>
      </c>
      <c r="C8" s="72" t="n"/>
      <c r="D8" s="73">
        <f>AktQuartKurz&amp;" "&amp;AktJahr</f>
        <v/>
      </c>
      <c r="F8" s="74">
        <f>AktQuartKurz&amp;" "&amp;(AktJahr-1)</f>
        <v/>
      </c>
    </row>
    <row customHeight="1" ht="12.8" r="9" s="342" spans="1:7">
      <c r="A9" s="18" t="n">
        <v>0</v>
      </c>
      <c r="B9" s="87" t="n"/>
      <c r="D9" s="76" t="s">
        <v>25</v>
      </c>
      <c r="E9" s="77" t="s">
        <v>16</v>
      </c>
      <c r="F9" s="76">
        <f>D9</f>
        <v/>
      </c>
      <c r="G9" s="77">
        <f>E9</f>
        <v/>
      </c>
    </row>
    <row customHeight="1" ht="12.8" r="10" s="342" spans="1:7">
      <c r="A10" s="18" t="n">
        <v>0</v>
      </c>
      <c r="B10" s="78" t="s">
        <v>26</v>
      </c>
      <c r="D10" s="79">
        <f>Einheit_Waehrung</f>
        <v/>
      </c>
      <c r="E10" s="80">
        <f>D10</f>
        <v/>
      </c>
      <c r="F10" s="79">
        <f>D10</f>
        <v/>
      </c>
      <c r="G10" s="80">
        <f>E10</f>
        <v/>
      </c>
    </row>
    <row customHeight="1" ht="12.8" r="11" s="342" spans="1:7">
      <c r="A11" s="18" t="n">
        <v>0</v>
      </c>
      <c r="B11" s="81" t="s">
        <v>27</v>
      </c>
      <c r="D11" s="98" t="n">
        <v>27</v>
      </c>
      <c r="E11" s="107" t="n">
        <v>346.3</v>
      </c>
      <c r="F11" s="98" t="n">
        <v>20</v>
      </c>
      <c r="G11" s="107" t="n">
        <v>569.7</v>
      </c>
    </row>
    <row customHeight="1" ht="12.8" r="12" s="342" spans="1:7">
      <c r="A12" s="18" t="n">
        <v>0</v>
      </c>
      <c r="B12" s="81" t="s">
        <v>28</v>
      </c>
      <c r="D12" s="98" t="n">
        <v>20</v>
      </c>
      <c r="E12" s="107" t="n">
        <v>264</v>
      </c>
      <c r="F12" s="98" t="n">
        <v>69</v>
      </c>
      <c r="G12" s="107" t="n">
        <v>154.8</v>
      </c>
    </row>
    <row customHeight="1" ht="12.8" r="13" s="342" spans="1:7">
      <c r="A13" s="18" t="n"/>
      <c r="B13" s="81" t="s">
        <v>29</v>
      </c>
      <c r="D13" s="98" t="n">
        <v>245.3</v>
      </c>
      <c r="E13" s="107" t="n">
        <v>221.9</v>
      </c>
      <c r="F13" s="98" t="n">
        <v>27</v>
      </c>
      <c r="G13" s="107" t="n">
        <v>188.8</v>
      </c>
    </row>
    <row customHeight="1" ht="12.8" r="14" s="342" spans="1:7">
      <c r="A14" s="18" t="n">
        <v>0</v>
      </c>
      <c r="B14" s="81" t="s">
        <v>30</v>
      </c>
      <c r="C14" s="81" t="n"/>
      <c r="D14" s="102" t="n">
        <v>19</v>
      </c>
      <c r="E14" s="85" t="n">
        <v>245.3</v>
      </c>
      <c r="F14" s="102" t="n">
        <v>20</v>
      </c>
      <c r="G14" s="85" t="n">
        <v>230.1</v>
      </c>
    </row>
    <row customHeight="1" ht="12.8" r="15" s="342" spans="1:7">
      <c r="A15" s="18" t="n">
        <v>0</v>
      </c>
      <c r="B15" s="81" t="s">
        <v>31</v>
      </c>
      <c r="C15" s="81" t="n"/>
      <c r="D15" s="102" t="n">
        <v>547</v>
      </c>
      <c r="E15" s="85" t="n">
        <v>469.8</v>
      </c>
      <c r="F15" s="102" t="n">
        <v>264.3</v>
      </c>
      <c r="G15" s="85" t="n">
        <v>456.9</v>
      </c>
    </row>
    <row customHeight="1" ht="12.8" r="16" s="342" spans="1:7">
      <c r="A16" s="18" t="n">
        <v>0</v>
      </c>
      <c r="B16" s="81" t="s">
        <v>32</v>
      </c>
      <c r="C16" s="81" t="n"/>
      <c r="D16" s="102" t="n">
        <v>35.5</v>
      </c>
      <c r="E16" s="85" t="n">
        <v>474.6</v>
      </c>
      <c r="F16" s="102" t="n">
        <v>548.6</v>
      </c>
      <c r="G16" s="85" t="n">
        <v>420.3</v>
      </c>
    </row>
    <row customHeight="1" ht="12.8" r="17" s="342" spans="1:7">
      <c r="A17" s="18" t="n">
        <v>0</v>
      </c>
      <c r="B17" s="81" t="s">
        <v>33</v>
      </c>
      <c r="C17" s="81" t="n"/>
      <c r="D17" s="102" t="n">
        <v>625</v>
      </c>
      <c r="E17" s="85" t="n">
        <v>441.6</v>
      </c>
      <c r="F17" s="102" t="n">
        <v>45.5</v>
      </c>
      <c r="G17" s="85" t="n">
        <v>421</v>
      </c>
    </row>
    <row customHeight="1" ht="12.8" r="18" s="342" spans="1:7">
      <c r="A18" s="18" t="n">
        <v>0</v>
      </c>
      <c r="B18" s="81" t="s">
        <v>34</v>
      </c>
      <c r="D18" s="98" t="n">
        <v>840.3000000000001</v>
      </c>
      <c r="E18" s="107" t="n">
        <v>1761.6</v>
      </c>
      <c r="F18" s="98" t="n">
        <v>1457.3</v>
      </c>
      <c r="G18" s="107" t="n">
        <v>1558.2</v>
      </c>
    </row>
    <row customHeight="1" ht="12.8" r="19" s="342" spans="1:7">
      <c r="A19" s="18" t="n">
        <v>0</v>
      </c>
      <c r="B19" s="81" t="s">
        <v>35</v>
      </c>
      <c r="D19" s="98" t="n">
        <v>814.5</v>
      </c>
      <c r="E19" s="107" t="n">
        <v>624.4</v>
      </c>
      <c r="F19" s="98" t="n">
        <v>808.8000000000001</v>
      </c>
      <c r="G19" s="107" t="n">
        <v>447.2</v>
      </c>
    </row>
    <row customHeight="1" ht="20.1" r="20" s="342" spans="1:7">
      <c r="A20" s="105" t="n"/>
      <c r="B20" s="71" t="n"/>
      <c r="C20" s="71" t="n"/>
      <c r="D20" s="71" t="n"/>
      <c r="E20" s="71" t="n"/>
      <c r="F20" s="71" t="n"/>
      <c r="G20" s="71" t="n"/>
    </row>
    <row customHeight="1" ht="12.75" r="21" s="342" spans="1:7">
      <c r="A21" s="18" t="n">
        <v>1</v>
      </c>
      <c r="B21" s="86" t="s">
        <v>36</v>
      </c>
      <c r="C21" s="72" t="n"/>
      <c r="D21" s="73">
        <f>AktQuartKurz&amp;" "&amp;AktJahr</f>
        <v/>
      </c>
      <c r="F21" s="74">
        <f>AktQuartKurz&amp;" "&amp;(AktJahr-1)</f>
        <v/>
      </c>
    </row>
    <row customHeight="1" ht="12.8" r="22" s="342" spans="1:7">
      <c r="A22" s="18" t="n">
        <v>1</v>
      </c>
      <c r="B22" s="87" t="n"/>
      <c r="D22" s="76" t="s">
        <v>25</v>
      </c>
      <c r="E22" s="77" t="s">
        <v>16</v>
      </c>
      <c r="F22" s="76">
        <f>D22</f>
        <v/>
      </c>
      <c r="G22" s="77">
        <f>E22</f>
        <v/>
      </c>
    </row>
    <row customHeight="1" ht="12.8" r="23" s="342" spans="1:7">
      <c r="A23" s="18" t="n">
        <v>1</v>
      </c>
      <c r="B23" s="78" t="s">
        <v>26</v>
      </c>
      <c r="D23" s="79">
        <f>Einheit_Waehrung</f>
        <v/>
      </c>
      <c r="E23" s="80">
        <f>D23</f>
        <v/>
      </c>
      <c r="F23" s="79">
        <f>D23</f>
        <v/>
      </c>
      <c r="G23" s="80">
        <f>E23</f>
        <v/>
      </c>
    </row>
    <row customHeight="1" ht="12.8" r="24" s="342" spans="1:7">
      <c r="A24" s="18" t="n">
        <v>1</v>
      </c>
      <c r="B24" s="81" t="s">
        <v>27</v>
      </c>
      <c r="D24" s="98" t="n">
        <v>0</v>
      </c>
      <c r="E24" s="107" t="n">
        <v>9</v>
      </c>
      <c r="F24" s="98" t="n">
        <v>0</v>
      </c>
      <c r="G24" s="107" t="n">
        <v>12.1</v>
      </c>
    </row>
    <row customHeight="1" ht="12.8" r="25" s="342" spans="1:7">
      <c r="A25" s="18" t="n">
        <v>1</v>
      </c>
      <c r="B25" s="81" t="s">
        <v>28</v>
      </c>
      <c r="D25" s="98" t="n">
        <v>0</v>
      </c>
      <c r="E25" s="107" t="n">
        <v>11.9</v>
      </c>
      <c r="F25" s="98" t="n">
        <v>0</v>
      </c>
      <c r="G25" s="107" t="n">
        <v>4.9</v>
      </c>
    </row>
    <row customHeight="1" ht="12.8" r="26" s="342" spans="1:7">
      <c r="A26" s="18" t="n"/>
      <c r="B26" s="81" t="s">
        <v>29</v>
      </c>
      <c r="D26" s="98" t="n">
        <v>11</v>
      </c>
      <c r="E26" s="107" t="n">
        <v>7.2</v>
      </c>
      <c r="F26" s="98" t="n">
        <v>0</v>
      </c>
      <c r="G26" s="107" t="n">
        <v>6.600000000000001</v>
      </c>
    </row>
    <row customHeight="1" ht="12.8" r="27" s="342" spans="1:7">
      <c r="A27" s="18" t="n">
        <v>1</v>
      </c>
      <c r="B27" s="81" t="s">
        <v>30</v>
      </c>
      <c r="C27" s="81" t="n"/>
      <c r="D27" s="102" t="n">
        <v>0</v>
      </c>
      <c r="E27" s="85" t="n">
        <v>13.1</v>
      </c>
      <c r="F27" s="102" t="n">
        <v>0</v>
      </c>
      <c r="G27" s="85" t="n">
        <v>19.5</v>
      </c>
    </row>
    <row customHeight="1" ht="12.8" r="28" s="342" spans="1:7">
      <c r="A28" s="18" t="n">
        <v>1</v>
      </c>
      <c r="B28" s="81" t="s">
        <v>31</v>
      </c>
      <c r="C28" s="81" t="n"/>
      <c r="D28" s="102" t="n">
        <v>0</v>
      </c>
      <c r="E28" s="85" t="n">
        <v>65.7</v>
      </c>
      <c r="F28" s="102" t="n">
        <v>11</v>
      </c>
      <c r="G28" s="85" t="n">
        <v>25.1</v>
      </c>
    </row>
    <row customHeight="1" ht="12.8" r="29" s="342" spans="1:7">
      <c r="A29" s="18" t="n">
        <v>1</v>
      </c>
      <c r="B29" s="81" t="s">
        <v>32</v>
      </c>
      <c r="C29" s="81" t="n"/>
      <c r="D29" s="102" t="n">
        <v>0</v>
      </c>
      <c r="E29" s="85" t="n">
        <v>24.8</v>
      </c>
      <c r="F29" s="102" t="n">
        <v>0</v>
      </c>
      <c r="G29" s="85" t="n">
        <v>20.8</v>
      </c>
    </row>
    <row customHeight="1" ht="12.8" r="30" s="342" spans="1:7">
      <c r="A30" s="18" t="n">
        <v>1</v>
      </c>
      <c r="B30" s="81" t="s">
        <v>33</v>
      </c>
      <c r="C30" s="81" t="n"/>
      <c r="D30" s="102" t="n">
        <v>31.2</v>
      </c>
      <c r="E30" s="85" t="n">
        <v>29.1</v>
      </c>
      <c r="F30" s="102" t="n">
        <v>0</v>
      </c>
      <c r="G30" s="85" t="n">
        <v>19.8</v>
      </c>
    </row>
    <row customHeight="1" ht="12.8" r="31" s="342" spans="1:7">
      <c r="A31" s="18" t="n">
        <v>1</v>
      </c>
      <c r="B31" s="81" t="s">
        <v>34</v>
      </c>
      <c r="D31" s="98" t="n">
        <v>5</v>
      </c>
      <c r="E31" s="107" t="n">
        <v>165</v>
      </c>
      <c r="F31" s="98" t="n">
        <v>36.2</v>
      </c>
      <c r="G31" s="107" t="n">
        <v>117.4</v>
      </c>
    </row>
    <row customHeight="1" ht="12.8" r="32" s="342" spans="1:7">
      <c r="A32" s="18" t="n">
        <v>1</v>
      </c>
      <c r="B32" s="81" t="s">
        <v>35</v>
      </c>
      <c r="D32" s="102" t="n">
        <v>0</v>
      </c>
      <c r="E32" s="85" t="n">
        <v>18.8</v>
      </c>
      <c r="F32" s="102" t="n">
        <v>0</v>
      </c>
      <c r="G32" s="85" t="n">
        <v>26.3</v>
      </c>
    </row>
    <row customHeight="1" ht="20.1" r="33" s="342" spans="1:7">
      <c r="A33" s="105" t="n"/>
      <c r="B33" s="71" t="n"/>
      <c r="C33" s="71" t="n"/>
      <c r="D33" s="71" t="n"/>
      <c r="E33" s="71" t="n"/>
      <c r="F33" s="71" t="n"/>
      <c r="G33" s="71" t="n"/>
    </row>
    <row customHeight="1" ht="12.75" r="34" s="342" spans="1:7">
      <c r="A34" s="18" t="n">
        <v>2</v>
      </c>
      <c r="B34" s="86" t="s">
        <v>21</v>
      </c>
      <c r="C34" s="72" t="n"/>
      <c r="D34" s="73">
        <f>AktQuartKurz&amp;" "&amp;AktJahr</f>
        <v/>
      </c>
      <c r="F34" s="74">
        <f>AktQuartKurz&amp;" "&amp;(AktJahr-1)</f>
        <v/>
      </c>
    </row>
    <row customHeight="1" ht="12.8" r="35" s="342" spans="1:7">
      <c r="A35" s="18" t="n">
        <v>2</v>
      </c>
      <c r="B35" s="87" t="n"/>
      <c r="D35" s="76" t="s">
        <v>25</v>
      </c>
      <c r="E35" s="77" t="s">
        <v>16</v>
      </c>
      <c r="F35" s="76">
        <f>D35</f>
        <v/>
      </c>
      <c r="G35" s="77">
        <f>E35</f>
        <v/>
      </c>
    </row>
    <row customHeight="1" ht="12.8" r="36" s="342" spans="1:7">
      <c r="A36" s="18" t="n">
        <v>2</v>
      </c>
      <c r="B36" s="78" t="s">
        <v>26</v>
      </c>
      <c r="D36" s="79">
        <f>Einheit_Waehrung</f>
        <v/>
      </c>
      <c r="E36" s="80">
        <f>D36</f>
        <v/>
      </c>
      <c r="F36" s="79">
        <f>D36</f>
        <v/>
      </c>
      <c r="G36" s="80">
        <f>E36</f>
        <v/>
      </c>
    </row>
    <row customHeight="1" ht="12.8" r="37" s="342" spans="1:7">
      <c r="A37" s="18" t="n">
        <v>2</v>
      </c>
      <c r="B37" s="81" t="s">
        <v>27</v>
      </c>
      <c r="D37" s="98" t="n">
        <v>0</v>
      </c>
      <c r="E37" s="107" t="n">
        <v>0</v>
      </c>
      <c r="F37" s="98" t="n">
        <v>0</v>
      </c>
      <c r="G37" s="107" t="n">
        <v>0</v>
      </c>
    </row>
    <row customHeight="1" ht="12.8" r="38" s="342" spans="1:7">
      <c r="A38" s="18" t="n">
        <v>2</v>
      </c>
      <c r="B38" s="81" t="s">
        <v>28</v>
      </c>
      <c r="D38" s="98" t="n">
        <v>0</v>
      </c>
      <c r="E38" s="107" t="n">
        <v>0</v>
      </c>
      <c r="F38" s="98" t="n">
        <v>0</v>
      </c>
      <c r="G38" s="107" t="n">
        <v>0</v>
      </c>
    </row>
    <row customHeight="1" ht="12.8" r="39" s="342" spans="1:7">
      <c r="A39" s="18" t="n"/>
      <c r="B39" s="81" t="s">
        <v>29</v>
      </c>
      <c r="D39" s="98" t="n">
        <v>0</v>
      </c>
      <c r="E39" s="107" t="n">
        <v>0</v>
      </c>
      <c r="F39" s="98" t="n">
        <v>0</v>
      </c>
      <c r="G39" s="107" t="n">
        <v>0</v>
      </c>
    </row>
    <row customHeight="1" ht="12.8" r="40" s="342" spans="1:7">
      <c r="A40" s="18" t="n">
        <v>2</v>
      </c>
      <c r="B40" s="81" t="s">
        <v>30</v>
      </c>
      <c r="C40" s="81" t="n"/>
      <c r="D40" s="102" t="n">
        <v>0</v>
      </c>
      <c r="E40" s="85" t="n">
        <v>0</v>
      </c>
      <c r="F40" s="102" t="n">
        <v>0</v>
      </c>
      <c r="G40" s="85" t="n">
        <v>0</v>
      </c>
    </row>
    <row customHeight="1" ht="12.8" r="41" s="342" spans="1:7">
      <c r="A41" s="18" t="n">
        <v>2</v>
      </c>
      <c r="B41" s="81" t="s">
        <v>31</v>
      </c>
      <c r="C41" s="81" t="n"/>
      <c r="D41" s="102" t="n">
        <v>0</v>
      </c>
      <c r="E41" s="85" t="n">
        <v>0</v>
      </c>
      <c r="F41" s="102" t="n">
        <v>0</v>
      </c>
      <c r="G41" s="85" t="n">
        <v>0</v>
      </c>
    </row>
    <row customHeight="1" ht="12.8" r="42" s="342" spans="1:7">
      <c r="A42" s="18" t="n">
        <v>2</v>
      </c>
      <c r="B42" s="81" t="s">
        <v>32</v>
      </c>
      <c r="C42" s="81" t="n"/>
      <c r="D42" s="102" t="n">
        <v>0</v>
      </c>
      <c r="E42" s="85" t="n">
        <v>0</v>
      </c>
      <c r="F42" s="102" t="n">
        <v>0</v>
      </c>
      <c r="G42" s="85" t="n">
        <v>0</v>
      </c>
    </row>
    <row customHeight="1" ht="12.8" r="43" s="342" spans="1:7">
      <c r="A43" s="18" t="n">
        <v>2</v>
      </c>
      <c r="B43" s="81" t="s">
        <v>33</v>
      </c>
      <c r="C43" s="81" t="n"/>
      <c r="D43" s="102" t="n">
        <v>0</v>
      </c>
      <c r="E43" s="85" t="n">
        <v>0</v>
      </c>
      <c r="F43" s="102" t="n">
        <v>0</v>
      </c>
      <c r="G43" s="85" t="n">
        <v>0</v>
      </c>
    </row>
    <row customHeight="1" ht="12.8" r="44" s="342" spans="1:7">
      <c r="A44" s="18" t="n">
        <v>2</v>
      </c>
      <c r="B44" s="81" t="s">
        <v>34</v>
      </c>
      <c r="D44" s="98" t="n">
        <v>0</v>
      </c>
      <c r="E44" s="107" t="n">
        <v>0</v>
      </c>
      <c r="F44" s="98" t="n">
        <v>0</v>
      </c>
      <c r="G44" s="107" t="n">
        <v>0</v>
      </c>
    </row>
    <row customHeight="1" ht="12.8" r="45" s="342" spans="1:7">
      <c r="A45" s="18" t="n">
        <v>2</v>
      </c>
      <c r="B45" s="81" t="s">
        <v>35</v>
      </c>
      <c r="D45" s="102" t="n">
        <v>0</v>
      </c>
      <c r="E45" s="85" t="n">
        <v>0</v>
      </c>
      <c r="F45" s="102" t="n">
        <v>0</v>
      </c>
      <c r="G45" s="85" t="n">
        <v>0</v>
      </c>
    </row>
    <row customHeight="1" ht="20.1" r="46" s="342" spans="1:7">
      <c r="A46" s="105" t="n"/>
      <c r="B46" s="71" t="n"/>
      <c r="C46" s="71" t="n"/>
      <c r="D46" s="71" t="n"/>
      <c r="E46" s="71" t="n"/>
      <c r="F46" s="71" t="n"/>
      <c r="G46" s="71" t="n"/>
    </row>
    <row customHeight="1" ht="12.75" r="47" s="342" spans="1:7">
      <c r="A47" s="18" t="n">
        <v>3</v>
      </c>
      <c r="B47" s="86" t="s">
        <v>22</v>
      </c>
      <c r="C47" s="72" t="n"/>
      <c r="D47" s="73">
        <f>AktQuartKurz&amp;" "&amp;AktJahr</f>
        <v/>
      </c>
      <c r="F47" s="74">
        <f>AktQuartKurz&amp;" "&amp;(AktJahr-1)</f>
        <v/>
      </c>
    </row>
    <row customHeight="1" ht="12.8" r="48" s="342" spans="1:7">
      <c r="A48" s="18" t="n">
        <v>3</v>
      </c>
      <c r="B48" s="87" t="n"/>
      <c r="C48" s="88" t="n"/>
      <c r="D48" s="76" t="s">
        <v>25</v>
      </c>
      <c r="E48" s="77" t="s">
        <v>16</v>
      </c>
      <c r="F48" s="76">
        <f>D48</f>
        <v/>
      </c>
      <c r="G48" s="77">
        <f>E48</f>
        <v/>
      </c>
    </row>
    <row customHeight="1" ht="12.8" r="49" s="342" spans="1:7">
      <c r="A49" s="18" t="n">
        <v>3</v>
      </c>
      <c r="B49" s="78" t="s">
        <v>26</v>
      </c>
      <c r="D49" s="79">
        <f>Einheit_Waehrung</f>
        <v/>
      </c>
      <c r="E49" s="80">
        <f>D49</f>
        <v/>
      </c>
      <c r="F49" s="79">
        <f>D49</f>
        <v/>
      </c>
      <c r="G49" s="80">
        <f>E49</f>
        <v/>
      </c>
    </row>
    <row customHeight="1" ht="12.8" r="50" s="342" spans="1:7">
      <c r="A50" s="18" t="n">
        <v>3</v>
      </c>
      <c r="B50" s="81" t="s">
        <v>27</v>
      </c>
      <c r="D50" s="98" t="n">
        <v>0</v>
      </c>
      <c r="E50" s="107" t="n">
        <v>0</v>
      </c>
      <c r="F50" s="98" t="n">
        <v>0</v>
      </c>
      <c r="G50" s="107" t="n">
        <v>0</v>
      </c>
    </row>
    <row customHeight="1" ht="12.8" r="51" s="342" spans="1:7">
      <c r="A51" s="18" t="n">
        <v>3</v>
      </c>
      <c r="B51" s="81" t="s">
        <v>28</v>
      </c>
      <c r="D51" s="98" t="n">
        <v>0</v>
      </c>
      <c r="E51" s="107" t="n">
        <v>0</v>
      </c>
      <c r="F51" s="98" t="n">
        <v>0</v>
      </c>
      <c r="G51" s="107" t="n">
        <v>0</v>
      </c>
    </row>
    <row customHeight="1" ht="12.8" r="52" s="342" spans="1:7">
      <c r="A52" s="18" t="n"/>
      <c r="B52" s="81" t="s">
        <v>29</v>
      </c>
      <c r="D52" s="98" t="n">
        <v>0</v>
      </c>
      <c r="E52" s="107" t="n">
        <v>0</v>
      </c>
      <c r="F52" s="98" t="n">
        <v>0</v>
      </c>
      <c r="G52" s="107" t="n">
        <v>0</v>
      </c>
    </row>
    <row customHeight="1" ht="12.8" r="53" s="342" spans="1:7">
      <c r="A53" s="18" t="n">
        <v>3</v>
      </c>
      <c r="B53" s="81" t="s">
        <v>30</v>
      </c>
      <c r="C53" s="81" t="n"/>
      <c r="D53" s="102" t="n">
        <v>0</v>
      </c>
      <c r="E53" s="85" t="n">
        <v>0</v>
      </c>
      <c r="F53" s="102" t="n">
        <v>0</v>
      </c>
      <c r="G53" s="85" t="n">
        <v>0</v>
      </c>
    </row>
    <row customHeight="1" ht="12.8" r="54" s="342" spans="1:7">
      <c r="A54" s="18" t="n">
        <v>3</v>
      </c>
      <c r="B54" s="81" t="s">
        <v>31</v>
      </c>
      <c r="C54" s="81" t="n"/>
      <c r="D54" s="102" t="n">
        <v>0</v>
      </c>
      <c r="E54" s="85" t="n">
        <v>0</v>
      </c>
      <c r="F54" s="102" t="n">
        <v>0</v>
      </c>
      <c r="G54" s="85" t="n">
        <v>0</v>
      </c>
    </row>
    <row customHeight="1" ht="12.8" r="55" s="342" spans="1:7">
      <c r="A55" s="18" t="n">
        <v>3</v>
      </c>
      <c r="B55" s="81" t="s">
        <v>32</v>
      </c>
      <c r="C55" s="81" t="n"/>
      <c r="D55" s="102" t="n">
        <v>0</v>
      </c>
      <c r="E55" s="85" t="n">
        <v>0</v>
      </c>
      <c r="F55" s="102" t="n">
        <v>0</v>
      </c>
      <c r="G55" s="85" t="n">
        <v>0</v>
      </c>
    </row>
    <row customHeight="1" ht="12.8" r="56" s="342" spans="1:7">
      <c r="A56" s="18" t="n">
        <v>3</v>
      </c>
      <c r="B56" s="81" t="s">
        <v>33</v>
      </c>
      <c r="C56" s="81" t="n"/>
      <c r="D56" s="102" t="n">
        <v>0</v>
      </c>
      <c r="E56" s="85" t="n">
        <v>0</v>
      </c>
      <c r="F56" s="102" t="n">
        <v>0</v>
      </c>
      <c r="G56" s="85" t="n">
        <v>0</v>
      </c>
    </row>
    <row customHeight="1" ht="12.8" r="57" s="342" spans="1:7">
      <c r="A57" s="18" t="n">
        <v>3</v>
      </c>
      <c r="B57" s="81" t="s">
        <v>34</v>
      </c>
      <c r="D57" s="98" t="n">
        <v>0</v>
      </c>
      <c r="E57" s="107" t="n">
        <v>0</v>
      </c>
      <c r="F57" s="98" t="n">
        <v>0</v>
      </c>
      <c r="G57" s="107" t="n">
        <v>0</v>
      </c>
    </row>
    <row customHeight="1" ht="12.8" r="58" s="342" spans="1:7">
      <c r="A58" s="18" t="n">
        <v>3</v>
      </c>
      <c r="B58" s="81" t="s">
        <v>35</v>
      </c>
      <c r="D58" s="102" t="n">
        <v>0</v>
      </c>
      <c r="E58" s="85" t="n">
        <v>0</v>
      </c>
      <c r="F58" s="102" t="n">
        <v>0</v>
      </c>
      <c r="G58" s="85" t="n">
        <v>0</v>
      </c>
    </row>
    <row customHeight="1" ht="12.8" r="59" s="342" spans="1:7">
      <c r="B59" s="105" t="n"/>
      <c r="C59" s="105" t="n"/>
      <c r="D59" s="105" t="n"/>
      <c r="E59" s="105" t="n"/>
      <c r="F59" s="105" t="n"/>
      <c r="G59" s="105" t="n"/>
    </row>
    <row customHeight="1" ht="20.1" r="60" s="342" spans="1:7">
      <c r="B60" s="89">
        <f>IF(INT(AktJahrMonat)&gt;201503,"","Hinweis: Die Restlaufzeiten bis zu 2 Jahren wurden ab Q2 2014 neu gruppiert; daher werden die Vorjahreszahlen nicht abgebildet. ")</f>
        <v/>
      </c>
    </row>
    <row customHeight="1" ht="6" r="61" s="342" spans="1:7"/>
  </sheetData>
  <mergeCells count="38">
    <mergeCell ref="B4:G4"/>
    <mergeCell ref="B5:D5"/>
    <mergeCell ref="D8:E8"/>
    <mergeCell ref="F8:G8"/>
    <mergeCell ref="B9:C9"/>
    <mergeCell ref="B10:C10"/>
    <mergeCell ref="B11:C11"/>
    <mergeCell ref="B12:C12"/>
    <mergeCell ref="B13:C13"/>
    <mergeCell ref="B18:C18"/>
    <mergeCell ref="B19:C19"/>
    <mergeCell ref="D21:E21"/>
    <mergeCell ref="F21:G21"/>
    <mergeCell ref="B22:C22"/>
    <mergeCell ref="B23:C23"/>
    <mergeCell ref="B24:C24"/>
    <mergeCell ref="B25:C25"/>
    <mergeCell ref="B26:C26"/>
    <mergeCell ref="B31:C31"/>
    <mergeCell ref="B32:C32"/>
    <mergeCell ref="D34:E34"/>
    <mergeCell ref="F34:G34"/>
    <mergeCell ref="B35:C35"/>
    <mergeCell ref="B36:C36"/>
    <mergeCell ref="B37:C37"/>
    <mergeCell ref="B38:C38"/>
    <mergeCell ref="B39:C39"/>
    <mergeCell ref="B44:C44"/>
    <mergeCell ref="B45:C45"/>
    <mergeCell ref="D47:E47"/>
    <mergeCell ref="F47:G47"/>
    <mergeCell ref="B49:C49"/>
    <mergeCell ref="B50:C50"/>
    <mergeCell ref="B51:C51"/>
    <mergeCell ref="B52:C52"/>
    <mergeCell ref="B57:C57"/>
    <mergeCell ref="B58:C58"/>
    <mergeCell ref="B60:G60"/>
  </mergeCells>
  <printOptions gridLines="0" gridLinesSet="1" headings="0" horizontalCentered="1" verticalCentered="0"/>
  <pageMargins bottom="0.786805555555556" footer="0.590277777777778" header="0.511805555555555" left="0.9840277777777779" right="0.39375" top="0.7875"/>
  <pageSetup fitToHeight="1" orientation="portrait" paperSize="9"/>
  <headerFooter differentFirst="0" differentOddEven="0">
    <oddHeader/>
    <oddFooter>&amp;L&amp;8 &amp;C&amp;8 &amp;R&amp;8Seite &amp;P</oddFooter>
    <evenHeader/>
    <evenFooter/>
    <firstHeader/>
    <firstFooter/>
  </headerFooter>
</worksheet>
</file>

<file path=xl/worksheets/sheet3.xml><?xml version="1.0" encoding="utf-8"?>
<worksheet xmlns="http://schemas.openxmlformats.org/spreadsheetml/2006/main">
  <sheetPr filterMode="0">
    <outlinePr summaryBelow="1" summaryRight="1"/>
    <pageSetUpPr fitToPage="1"/>
  </sheetPr>
  <dimension ref="A1:IW53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71" width="0.86"/>
    <col customWidth="1" max="2" min="2" style="71" width="38.67"/>
    <col customWidth="1" max="3" min="3" style="71" width="2.71"/>
    <col customWidth="1" max="5" min="4" style="71" width="23.69"/>
    <col customWidth="1" max="6" min="6" style="71" width="3.14"/>
    <col customWidth="1" max="257" min="7" style="71" width="11.41"/>
    <col customWidth="1" max="1025" min="258" style="105" width="11.41"/>
  </cols>
  <sheetData>
    <row customHeight="1" ht="5.1" r="1" s="342" spans="1:257">
      <c r="A1" s="105" t="s"/>
      <c r="B1" s="105" t="n"/>
      <c r="C1" s="105" t="n"/>
      <c r="D1" s="105" t="n"/>
      <c r="E1" s="105" t="n"/>
      <c r="F1" s="105" t="n"/>
      <c r="G1" s="105" t="n"/>
      <c r="H1" s="105" t="n"/>
      <c r="I1" s="105" t="n"/>
      <c r="J1" s="105" t="n"/>
      <c r="K1" s="105" t="n"/>
      <c r="L1" s="105" t="n"/>
      <c r="M1" s="105" t="n"/>
      <c r="N1" s="105" t="n"/>
      <c r="O1" s="105" t="n"/>
      <c r="P1" s="105" t="n"/>
      <c r="Q1" s="105" t="n"/>
      <c r="R1" s="105" t="n"/>
      <c r="S1" s="105" t="n"/>
      <c r="T1" s="105" t="n"/>
      <c r="U1" s="105" t="n"/>
      <c r="V1" s="105" t="n"/>
      <c r="W1" s="105" t="n"/>
      <c r="X1" s="105" t="n"/>
      <c r="Y1" s="105" t="n"/>
      <c r="Z1" s="105" t="n"/>
      <c r="AA1" s="105" t="n"/>
      <c r="AB1" s="105" t="n"/>
      <c r="AC1" s="105" t="n"/>
      <c r="AD1" s="105" t="n"/>
      <c r="AE1" s="105" t="n"/>
      <c r="AF1" s="105" t="n"/>
      <c r="AG1" s="105" t="n"/>
      <c r="AH1" s="105" t="n"/>
      <c r="AI1" s="105" t="n"/>
      <c r="AJ1" s="105" t="n"/>
      <c r="AK1" s="105" t="n"/>
      <c r="AL1" s="105" t="n"/>
      <c r="AM1" s="105" t="n"/>
      <c r="AN1" s="105" t="n"/>
      <c r="AO1" s="105" t="n"/>
      <c r="AP1" s="105" t="n"/>
      <c r="AQ1" s="105" t="n"/>
      <c r="AR1" s="105" t="n"/>
      <c r="AS1" s="105" t="n"/>
      <c r="AT1" s="105" t="n"/>
      <c r="AU1" s="105" t="n"/>
      <c r="AV1" s="105" t="n"/>
      <c r="AW1" s="105" t="n"/>
      <c r="AX1" s="105" t="n"/>
      <c r="AY1" s="105" t="n"/>
      <c r="AZ1" s="105" t="n"/>
      <c r="BA1" s="105" t="n"/>
      <c r="BB1" s="105" t="n"/>
      <c r="BC1" s="105" t="n"/>
      <c r="BD1" s="105" t="n"/>
      <c r="BE1" s="105" t="n"/>
      <c r="BF1" s="105" t="n"/>
      <c r="BG1" s="105" t="n"/>
      <c r="BH1" s="105" t="n"/>
      <c r="BI1" s="105" t="n"/>
      <c r="BJ1" s="105" t="n"/>
      <c r="BK1" s="105" t="n"/>
      <c r="BL1" s="105" t="n"/>
      <c r="BM1" s="105" t="n"/>
      <c r="BN1" s="105" t="n"/>
      <c r="BO1" s="105" t="n"/>
      <c r="BP1" s="105" t="n"/>
      <c r="BQ1" s="105" t="n"/>
      <c r="BR1" s="105" t="n"/>
      <c r="BS1" s="105" t="n"/>
      <c r="BT1" s="105" t="n"/>
      <c r="BU1" s="105" t="n"/>
      <c r="BV1" s="105" t="n"/>
      <c r="BW1" s="105" t="n"/>
      <c r="BX1" s="105" t="n"/>
      <c r="BY1" s="105" t="n"/>
      <c r="BZ1" s="105" t="n"/>
      <c r="CA1" s="105" t="n"/>
      <c r="CB1" s="105" t="n"/>
      <c r="CC1" s="105" t="n"/>
      <c r="CD1" s="105" t="n"/>
      <c r="CE1" s="105" t="n"/>
      <c r="CF1" s="105" t="n"/>
      <c r="CG1" s="105" t="n"/>
      <c r="CH1" s="105" t="n"/>
      <c r="CI1" s="105" t="n"/>
      <c r="CJ1" s="105" t="n"/>
      <c r="CK1" s="105" t="n"/>
      <c r="CL1" s="105" t="n"/>
      <c r="CM1" s="105" t="n"/>
      <c r="CN1" s="105" t="n"/>
      <c r="CO1" s="105" t="n"/>
      <c r="CP1" s="105" t="n"/>
      <c r="CQ1" s="105" t="n"/>
      <c r="CR1" s="105" t="n"/>
      <c r="CS1" s="105" t="n"/>
      <c r="CT1" s="105" t="n"/>
      <c r="CU1" s="105" t="n"/>
      <c r="CV1" s="105" t="n"/>
      <c r="CW1" s="105" t="n"/>
      <c r="CX1" s="105" t="n"/>
      <c r="CY1" s="105" t="n"/>
      <c r="CZ1" s="105" t="n"/>
      <c r="DA1" s="105" t="n"/>
      <c r="DB1" s="105" t="n"/>
      <c r="DC1" s="105" t="n"/>
      <c r="DD1" s="105" t="n"/>
      <c r="DE1" s="105" t="n"/>
      <c r="DF1" s="105" t="n"/>
      <c r="DG1" s="105" t="n"/>
      <c r="DH1" s="105" t="n"/>
      <c r="DI1" s="105" t="n"/>
      <c r="DJ1" s="105" t="n"/>
      <c r="DK1" s="105" t="n"/>
      <c r="DL1" s="105" t="n"/>
      <c r="DM1" s="105" t="n"/>
      <c r="DN1" s="105" t="n"/>
      <c r="DO1" s="105" t="n"/>
      <c r="DP1" s="105" t="n"/>
      <c r="DQ1" s="105" t="n"/>
      <c r="DR1" s="105" t="n"/>
      <c r="DS1" s="105" t="n"/>
      <c r="DT1" s="105" t="n"/>
      <c r="DU1" s="105" t="n"/>
      <c r="DV1" s="105" t="n"/>
      <c r="DW1" s="105" t="n"/>
      <c r="DX1" s="105" t="n"/>
      <c r="DY1" s="105" t="n"/>
      <c r="DZ1" s="105" t="n"/>
      <c r="EA1" s="105" t="n"/>
      <c r="EB1" s="105" t="n"/>
      <c r="EC1" s="105" t="n"/>
      <c r="ED1" s="105" t="n"/>
      <c r="EE1" s="105" t="n"/>
      <c r="EF1" s="105" t="n"/>
      <c r="EG1" s="105" t="n"/>
      <c r="EH1" s="105" t="n"/>
      <c r="EI1" s="105" t="n"/>
      <c r="EJ1" s="105" t="n"/>
      <c r="EK1" s="105" t="n"/>
      <c r="EL1" s="105" t="n"/>
      <c r="EM1" s="105" t="n"/>
      <c r="EN1" s="105" t="n"/>
      <c r="EO1" s="105" t="n"/>
      <c r="EP1" s="105" t="n"/>
      <c r="EQ1" s="105" t="n"/>
      <c r="ER1" s="105" t="n"/>
      <c r="ES1" s="105" t="n"/>
      <c r="ET1" s="105" t="n"/>
      <c r="EU1" s="105" t="n"/>
      <c r="EV1" s="105" t="n"/>
      <c r="EW1" s="105" t="n"/>
      <c r="EX1" s="105" t="n"/>
      <c r="EY1" s="105" t="n"/>
      <c r="EZ1" s="105" t="n"/>
      <c r="FA1" s="105" t="n"/>
      <c r="FB1" s="105" t="n"/>
      <c r="FC1" s="105" t="n"/>
      <c r="FD1" s="105" t="n"/>
      <c r="FE1" s="105" t="n"/>
      <c r="FF1" s="105" t="n"/>
      <c r="FG1" s="105" t="n"/>
      <c r="FH1" s="105" t="n"/>
      <c r="FI1" s="105" t="n"/>
      <c r="FJ1" s="105" t="n"/>
      <c r="FK1" s="105" t="n"/>
      <c r="FL1" s="105" t="n"/>
      <c r="FM1" s="105" t="n"/>
      <c r="FN1" s="105" t="n"/>
      <c r="FO1" s="105" t="n"/>
      <c r="FP1" s="105" t="n"/>
      <c r="FQ1" s="105" t="n"/>
      <c r="FR1" s="105" t="n"/>
      <c r="FS1" s="105" t="n"/>
      <c r="FT1" s="105" t="n"/>
      <c r="FU1" s="105" t="n"/>
      <c r="FV1" s="105" t="n"/>
      <c r="FW1" s="105" t="n"/>
      <c r="FX1" s="105" t="n"/>
      <c r="FY1" s="105" t="n"/>
      <c r="FZ1" s="105" t="n"/>
      <c r="GA1" s="105" t="n"/>
      <c r="GB1" s="105" t="n"/>
      <c r="GC1" s="105" t="n"/>
      <c r="GD1" s="105" t="n"/>
      <c r="GE1" s="105" t="n"/>
      <c r="GF1" s="105" t="n"/>
      <c r="GG1" s="105" t="n"/>
      <c r="GH1" s="105" t="n"/>
      <c r="GI1" s="105" t="n"/>
      <c r="GJ1" s="105" t="n"/>
      <c r="GK1" s="105" t="n"/>
      <c r="GL1" s="105" t="n"/>
      <c r="GM1" s="105" t="n"/>
      <c r="GN1" s="105" t="n"/>
      <c r="GO1" s="105" t="n"/>
      <c r="GP1" s="105" t="n"/>
      <c r="GQ1" s="105" t="n"/>
      <c r="GR1" s="105" t="n"/>
      <c r="GS1" s="105" t="n"/>
      <c r="GT1" s="105" t="n"/>
      <c r="GU1" s="105" t="n"/>
      <c r="GV1" s="105" t="n"/>
      <c r="GW1" s="105" t="n"/>
      <c r="GX1" s="105" t="n"/>
      <c r="GY1" s="105" t="n"/>
      <c r="GZ1" s="105" t="n"/>
      <c r="HA1" s="105" t="n"/>
      <c r="HB1" s="105" t="n"/>
      <c r="HC1" s="105" t="n"/>
      <c r="HD1" s="105" t="n"/>
      <c r="HE1" s="105" t="n"/>
      <c r="HF1" s="105" t="n"/>
      <c r="HG1" s="105" t="n"/>
      <c r="HH1" s="105" t="n"/>
      <c r="HI1" s="105" t="n"/>
      <c r="HJ1" s="105" t="n"/>
      <c r="HK1" s="105" t="n"/>
      <c r="HL1" s="105" t="n"/>
      <c r="HM1" s="105" t="n"/>
      <c r="HN1" s="105" t="n"/>
      <c r="HO1" s="105" t="n"/>
      <c r="HP1" s="105" t="n"/>
      <c r="HQ1" s="105" t="n"/>
      <c r="HR1" s="105" t="n"/>
      <c r="HS1" s="105" t="n"/>
      <c r="HT1" s="105" t="n"/>
      <c r="HU1" s="105" t="n"/>
      <c r="HV1" s="105" t="n"/>
      <c r="HW1" s="105" t="n"/>
      <c r="HX1" s="105" t="n"/>
      <c r="HY1" s="105" t="n"/>
      <c r="HZ1" s="105" t="n"/>
      <c r="IA1" s="105" t="n"/>
      <c r="IB1" s="105" t="n"/>
      <c r="IC1" s="105" t="n"/>
      <c r="ID1" s="105" t="n"/>
      <c r="IE1" s="105" t="n"/>
      <c r="IF1" s="105" t="n"/>
      <c r="IG1" s="105" t="n"/>
      <c r="IH1" s="105" t="n"/>
      <c r="II1" s="105" t="n"/>
      <c r="IJ1" s="105" t="n"/>
      <c r="IK1" s="105" t="n"/>
      <c r="IL1" s="105" t="n"/>
      <c r="IM1" s="105" t="n"/>
      <c r="IN1" s="105" t="n"/>
      <c r="IO1" s="105" t="n"/>
      <c r="IP1" s="105" t="n"/>
      <c r="IQ1" s="105" t="n"/>
      <c r="IR1" s="105" t="n"/>
      <c r="IS1" s="105" t="n"/>
      <c r="IT1" s="105" t="n"/>
      <c r="IU1" s="105" t="n"/>
      <c r="IV1" s="105" t="n"/>
      <c r="IW1" s="105" t="n"/>
    </row>
    <row customHeight="1" ht="12.75" r="2" s="342" spans="1:257">
      <c r="A2" s="105" t="n"/>
      <c r="B2" s="111" t="s">
        <v>37</v>
      </c>
      <c r="C2" s="111" t="n"/>
      <c r="D2" s="111" t="n"/>
      <c r="E2" s="111" t="n"/>
      <c r="F2" s="105" t="n"/>
      <c r="G2" s="105" t="n"/>
      <c r="H2" s="105" t="n"/>
      <c r="I2" s="105" t="n"/>
      <c r="J2" s="105" t="n"/>
      <c r="K2" s="105" t="n"/>
      <c r="L2" s="105" t="n"/>
      <c r="M2" s="105" t="n"/>
      <c r="N2" s="105" t="n"/>
      <c r="O2" s="105" t="n"/>
      <c r="P2" s="105" t="n"/>
      <c r="Q2" s="105" t="n"/>
      <c r="R2" s="105" t="n"/>
      <c r="S2" s="105" t="n"/>
      <c r="T2" s="105" t="n"/>
      <c r="U2" s="105" t="n"/>
      <c r="V2" s="105" t="n"/>
      <c r="W2" s="105" t="n"/>
      <c r="X2" s="105" t="n"/>
      <c r="Y2" s="105" t="n"/>
      <c r="Z2" s="105" t="n"/>
      <c r="AA2" s="105" t="n"/>
      <c r="AB2" s="105" t="n"/>
      <c r="AC2" s="105" t="n"/>
      <c r="AD2" s="105" t="n"/>
      <c r="AE2" s="105" t="n"/>
      <c r="AF2" s="105" t="n"/>
      <c r="AG2" s="105" t="n"/>
      <c r="AH2" s="105" t="n"/>
      <c r="AI2" s="105" t="n"/>
      <c r="AJ2" s="105" t="n"/>
      <c r="AK2" s="105" t="n"/>
      <c r="AL2" s="105" t="n"/>
      <c r="AM2" s="105" t="n"/>
      <c r="AN2" s="105" t="n"/>
      <c r="AO2" s="105" t="n"/>
      <c r="AP2" s="105" t="n"/>
      <c r="AQ2" s="105" t="n"/>
      <c r="AR2" s="105" t="n"/>
      <c r="AS2" s="105" t="n"/>
      <c r="AT2" s="105" t="n"/>
      <c r="AU2" s="105" t="n"/>
      <c r="AV2" s="105" t="n"/>
      <c r="AW2" s="105" t="n"/>
      <c r="AX2" s="105" t="n"/>
      <c r="AY2" s="105" t="n"/>
      <c r="AZ2" s="105" t="n"/>
      <c r="BA2" s="105" t="n"/>
      <c r="BB2" s="105" t="n"/>
      <c r="BC2" s="105" t="n"/>
      <c r="BD2" s="105" t="n"/>
      <c r="BE2" s="105" t="n"/>
      <c r="BF2" s="105" t="n"/>
      <c r="BG2" s="105" t="n"/>
      <c r="BH2" s="105" t="n"/>
      <c r="BI2" s="105" t="n"/>
      <c r="BJ2" s="105" t="n"/>
      <c r="BK2" s="105" t="n"/>
      <c r="BL2" s="105" t="n"/>
      <c r="BM2" s="105" t="n"/>
      <c r="BN2" s="105" t="n"/>
      <c r="BO2" s="105" t="n"/>
      <c r="BP2" s="105" t="n"/>
      <c r="BQ2" s="105" t="n"/>
      <c r="BR2" s="105" t="n"/>
      <c r="BS2" s="105" t="n"/>
      <c r="BT2" s="105" t="n"/>
      <c r="BU2" s="105" t="n"/>
      <c r="BV2" s="105" t="n"/>
      <c r="BW2" s="105" t="n"/>
      <c r="BX2" s="105" t="n"/>
      <c r="BY2" s="105" t="n"/>
      <c r="BZ2" s="105" t="n"/>
      <c r="CA2" s="105" t="n"/>
      <c r="CB2" s="105" t="n"/>
      <c r="CC2" s="105" t="n"/>
      <c r="CD2" s="105" t="n"/>
      <c r="CE2" s="105" t="n"/>
      <c r="CF2" s="105" t="n"/>
      <c r="CG2" s="105" t="n"/>
      <c r="CH2" s="105" t="n"/>
      <c r="CI2" s="105" t="n"/>
      <c r="CJ2" s="105" t="n"/>
      <c r="CK2" s="105" t="n"/>
      <c r="CL2" s="105" t="n"/>
      <c r="CM2" s="105" t="n"/>
      <c r="CN2" s="105" t="n"/>
      <c r="CO2" s="105" t="n"/>
      <c r="CP2" s="105" t="n"/>
      <c r="CQ2" s="105" t="n"/>
      <c r="CR2" s="105" t="n"/>
      <c r="CS2" s="105" t="n"/>
      <c r="CT2" s="105" t="n"/>
      <c r="CU2" s="105" t="n"/>
      <c r="CV2" s="105" t="n"/>
      <c r="CW2" s="105" t="n"/>
      <c r="CX2" s="105" t="n"/>
      <c r="CY2" s="105" t="n"/>
      <c r="CZ2" s="105" t="n"/>
      <c r="DA2" s="105" t="n"/>
      <c r="DB2" s="105" t="n"/>
      <c r="DC2" s="105" t="n"/>
      <c r="DD2" s="105" t="n"/>
      <c r="DE2" s="105" t="n"/>
      <c r="DF2" s="105" t="n"/>
      <c r="DG2" s="105" t="n"/>
      <c r="DH2" s="105" t="n"/>
      <c r="DI2" s="105" t="n"/>
      <c r="DJ2" s="105" t="n"/>
      <c r="DK2" s="105" t="n"/>
      <c r="DL2" s="105" t="n"/>
      <c r="DM2" s="105" t="n"/>
      <c r="DN2" s="105" t="n"/>
      <c r="DO2" s="105" t="n"/>
      <c r="DP2" s="105" t="n"/>
      <c r="DQ2" s="105" t="n"/>
      <c r="DR2" s="105" t="n"/>
      <c r="DS2" s="105" t="n"/>
      <c r="DT2" s="105" t="n"/>
      <c r="DU2" s="105" t="n"/>
      <c r="DV2" s="105" t="n"/>
      <c r="DW2" s="105" t="n"/>
      <c r="DX2" s="105" t="n"/>
      <c r="DY2" s="105" t="n"/>
      <c r="DZ2" s="105" t="n"/>
      <c r="EA2" s="105" t="n"/>
      <c r="EB2" s="105" t="n"/>
      <c r="EC2" s="105" t="n"/>
      <c r="ED2" s="105" t="n"/>
      <c r="EE2" s="105" t="n"/>
      <c r="EF2" s="105" t="n"/>
      <c r="EG2" s="105" t="n"/>
      <c r="EH2" s="105" t="n"/>
      <c r="EI2" s="105" t="n"/>
      <c r="EJ2" s="105" t="n"/>
      <c r="EK2" s="105" t="n"/>
      <c r="EL2" s="105" t="n"/>
      <c r="EM2" s="105" t="n"/>
      <c r="EN2" s="105" t="n"/>
      <c r="EO2" s="105" t="n"/>
      <c r="EP2" s="105" t="n"/>
      <c r="EQ2" s="105" t="n"/>
      <c r="ER2" s="105" t="n"/>
      <c r="ES2" s="105" t="n"/>
      <c r="ET2" s="105" t="n"/>
      <c r="EU2" s="105" t="n"/>
      <c r="EV2" s="105" t="n"/>
      <c r="EW2" s="105" t="n"/>
      <c r="EX2" s="105" t="n"/>
      <c r="EY2" s="105" t="n"/>
      <c r="EZ2" s="105" t="n"/>
      <c r="FA2" s="105" t="n"/>
      <c r="FB2" s="105" t="n"/>
      <c r="FC2" s="105" t="n"/>
      <c r="FD2" s="105" t="n"/>
      <c r="FE2" s="105" t="n"/>
      <c r="FF2" s="105" t="n"/>
      <c r="FG2" s="105" t="n"/>
      <c r="FH2" s="105" t="n"/>
      <c r="FI2" s="105" t="n"/>
      <c r="FJ2" s="105" t="n"/>
      <c r="FK2" s="105" t="n"/>
      <c r="FL2" s="105" t="n"/>
      <c r="FM2" s="105" t="n"/>
      <c r="FN2" s="105" t="n"/>
      <c r="FO2" s="105" t="n"/>
      <c r="FP2" s="105" t="n"/>
      <c r="FQ2" s="105" t="n"/>
      <c r="FR2" s="105" t="n"/>
      <c r="FS2" s="105" t="n"/>
      <c r="FT2" s="105" t="n"/>
      <c r="FU2" s="105" t="n"/>
      <c r="FV2" s="105" t="n"/>
      <c r="FW2" s="105" t="n"/>
      <c r="FX2" s="105" t="n"/>
      <c r="FY2" s="105" t="n"/>
      <c r="FZ2" s="105" t="n"/>
      <c r="GA2" s="105" t="n"/>
      <c r="GB2" s="105" t="n"/>
      <c r="GC2" s="105" t="n"/>
      <c r="GD2" s="105" t="n"/>
      <c r="GE2" s="105" t="n"/>
      <c r="GF2" s="105" t="n"/>
      <c r="GG2" s="105" t="n"/>
      <c r="GH2" s="105" t="n"/>
      <c r="GI2" s="105" t="n"/>
      <c r="GJ2" s="105" t="n"/>
      <c r="GK2" s="105" t="n"/>
      <c r="GL2" s="105" t="n"/>
      <c r="GM2" s="105" t="n"/>
      <c r="GN2" s="105" t="n"/>
      <c r="GO2" s="105" t="n"/>
      <c r="GP2" s="105" t="n"/>
      <c r="GQ2" s="105" t="n"/>
      <c r="GR2" s="105" t="n"/>
      <c r="GS2" s="105" t="n"/>
      <c r="GT2" s="105" t="n"/>
      <c r="GU2" s="105" t="n"/>
      <c r="GV2" s="105" t="n"/>
      <c r="GW2" s="105" t="n"/>
      <c r="GX2" s="105" t="n"/>
      <c r="GY2" s="105" t="n"/>
      <c r="GZ2" s="105" t="n"/>
      <c r="HA2" s="105" t="n"/>
      <c r="HB2" s="105" t="n"/>
      <c r="HC2" s="105" t="n"/>
      <c r="HD2" s="105" t="n"/>
      <c r="HE2" s="105" t="n"/>
      <c r="HF2" s="105" t="n"/>
      <c r="HG2" s="105" t="n"/>
      <c r="HH2" s="105" t="n"/>
      <c r="HI2" s="105" t="n"/>
      <c r="HJ2" s="105" t="n"/>
      <c r="HK2" s="105" t="n"/>
      <c r="HL2" s="105" t="n"/>
      <c r="HM2" s="105" t="n"/>
      <c r="HN2" s="105" t="n"/>
      <c r="HO2" s="105" t="n"/>
      <c r="HP2" s="105" t="n"/>
      <c r="HQ2" s="105" t="n"/>
      <c r="HR2" s="105" t="n"/>
      <c r="HS2" s="105" t="n"/>
      <c r="HT2" s="105" t="n"/>
      <c r="HU2" s="105" t="n"/>
      <c r="HV2" s="105" t="n"/>
      <c r="HW2" s="105" t="n"/>
      <c r="HX2" s="105" t="n"/>
      <c r="HY2" s="105" t="n"/>
      <c r="HZ2" s="105" t="n"/>
      <c r="IA2" s="105" t="n"/>
      <c r="IB2" s="105" t="n"/>
      <c r="IC2" s="105" t="n"/>
      <c r="ID2" s="105" t="n"/>
      <c r="IE2" s="105" t="n"/>
      <c r="IF2" s="105" t="n"/>
      <c r="IG2" s="105" t="n"/>
      <c r="IH2" s="105" t="n"/>
      <c r="II2" s="105" t="n"/>
      <c r="IJ2" s="105" t="n"/>
      <c r="IK2" s="105" t="n"/>
      <c r="IL2" s="105" t="n"/>
      <c r="IM2" s="105" t="n"/>
      <c r="IN2" s="105" t="n"/>
      <c r="IO2" s="105" t="n"/>
      <c r="IP2" s="105" t="n"/>
      <c r="IQ2" s="105" t="n"/>
      <c r="IR2" s="105" t="n"/>
      <c r="IS2" s="105" t="n"/>
      <c r="IT2" s="105" t="n"/>
      <c r="IU2" s="105" t="n"/>
      <c r="IV2" s="105" t="n"/>
      <c r="IW2" s="105" t="n"/>
    </row>
    <row customHeight="1" ht="12.75" r="3" s="342" spans="1:257">
      <c r="A3" s="105" t="n"/>
      <c r="B3" s="7" t="n"/>
      <c r="C3" s="7" t="n"/>
      <c r="D3" s="7" t="n"/>
      <c r="E3" s="7" t="n"/>
      <c r="F3" s="105" t="n"/>
      <c r="G3" s="105" t="n"/>
      <c r="H3" s="105" t="n"/>
      <c r="I3" s="105" t="n"/>
      <c r="J3" s="105" t="n"/>
      <c r="K3" s="105" t="n"/>
      <c r="L3" s="105" t="n"/>
      <c r="M3" s="105" t="n"/>
      <c r="N3" s="105" t="n"/>
      <c r="O3" s="105" t="n"/>
      <c r="P3" s="105" t="n"/>
      <c r="Q3" s="105" t="n"/>
      <c r="R3" s="105" t="n"/>
      <c r="S3" s="105" t="n"/>
      <c r="T3" s="105" t="n"/>
      <c r="U3" s="105" t="n"/>
      <c r="V3" s="105" t="n"/>
      <c r="W3" s="105" t="n"/>
      <c r="X3" s="105" t="n"/>
      <c r="Y3" s="105" t="n"/>
      <c r="Z3" s="105" t="n"/>
      <c r="AA3" s="105" t="n"/>
      <c r="AB3" s="105" t="n"/>
      <c r="AC3" s="105" t="n"/>
      <c r="AD3" s="105" t="n"/>
      <c r="AE3" s="105" t="n"/>
      <c r="AF3" s="105" t="n"/>
      <c r="AG3" s="105" t="n"/>
      <c r="AH3" s="105" t="n"/>
      <c r="AI3" s="105" t="n"/>
      <c r="AJ3" s="105" t="n"/>
      <c r="AK3" s="105" t="n"/>
      <c r="AL3" s="105" t="n"/>
      <c r="AM3" s="105" t="n"/>
      <c r="AN3" s="105" t="n"/>
      <c r="AO3" s="105" t="n"/>
      <c r="AP3" s="105" t="n"/>
      <c r="AQ3" s="105" t="n"/>
      <c r="AR3" s="105" t="n"/>
      <c r="AS3" s="105" t="n"/>
      <c r="AT3" s="105" t="n"/>
      <c r="AU3" s="105" t="n"/>
      <c r="AV3" s="105" t="n"/>
      <c r="AW3" s="105" t="n"/>
      <c r="AX3" s="105" t="n"/>
      <c r="AY3" s="105" t="n"/>
      <c r="AZ3" s="105" t="n"/>
      <c r="BA3" s="105" t="n"/>
      <c r="BB3" s="105" t="n"/>
      <c r="BC3" s="105" t="n"/>
      <c r="BD3" s="105" t="n"/>
      <c r="BE3" s="105" t="n"/>
      <c r="BF3" s="105" t="n"/>
      <c r="BG3" s="105" t="n"/>
      <c r="BH3" s="105" t="n"/>
      <c r="BI3" s="105" t="n"/>
      <c r="BJ3" s="105" t="n"/>
      <c r="BK3" s="105" t="n"/>
      <c r="BL3" s="105" t="n"/>
      <c r="BM3" s="105" t="n"/>
      <c r="BN3" s="105" t="n"/>
      <c r="BO3" s="105" t="n"/>
      <c r="BP3" s="105" t="n"/>
      <c r="BQ3" s="105" t="n"/>
      <c r="BR3" s="105" t="n"/>
      <c r="BS3" s="105" t="n"/>
      <c r="BT3" s="105" t="n"/>
      <c r="BU3" s="105" t="n"/>
      <c r="BV3" s="105" t="n"/>
      <c r="BW3" s="105" t="n"/>
      <c r="BX3" s="105" t="n"/>
      <c r="BY3" s="105" t="n"/>
      <c r="BZ3" s="105" t="n"/>
      <c r="CA3" s="105" t="n"/>
      <c r="CB3" s="105" t="n"/>
      <c r="CC3" s="105" t="n"/>
      <c r="CD3" s="105" t="n"/>
      <c r="CE3" s="105" t="n"/>
      <c r="CF3" s="105" t="n"/>
      <c r="CG3" s="105" t="n"/>
      <c r="CH3" s="105" t="n"/>
      <c r="CI3" s="105" t="n"/>
      <c r="CJ3" s="105" t="n"/>
      <c r="CK3" s="105" t="n"/>
      <c r="CL3" s="105" t="n"/>
      <c r="CM3" s="105" t="n"/>
      <c r="CN3" s="105" t="n"/>
      <c r="CO3" s="105" t="n"/>
      <c r="CP3" s="105" t="n"/>
      <c r="CQ3" s="105" t="n"/>
      <c r="CR3" s="105" t="n"/>
      <c r="CS3" s="105" t="n"/>
      <c r="CT3" s="105" t="n"/>
      <c r="CU3" s="105" t="n"/>
      <c r="CV3" s="105" t="n"/>
      <c r="CW3" s="105" t="n"/>
      <c r="CX3" s="105" t="n"/>
      <c r="CY3" s="105" t="n"/>
      <c r="CZ3" s="105" t="n"/>
      <c r="DA3" s="105" t="n"/>
      <c r="DB3" s="105" t="n"/>
      <c r="DC3" s="105" t="n"/>
      <c r="DD3" s="105" t="n"/>
      <c r="DE3" s="105" t="n"/>
      <c r="DF3" s="105" t="n"/>
      <c r="DG3" s="105" t="n"/>
      <c r="DH3" s="105" t="n"/>
      <c r="DI3" s="105" t="n"/>
      <c r="DJ3" s="105" t="n"/>
      <c r="DK3" s="105" t="n"/>
      <c r="DL3" s="105" t="n"/>
      <c r="DM3" s="105" t="n"/>
      <c r="DN3" s="105" t="n"/>
      <c r="DO3" s="105" t="n"/>
      <c r="DP3" s="105" t="n"/>
      <c r="DQ3" s="105" t="n"/>
      <c r="DR3" s="105" t="n"/>
      <c r="DS3" s="105" t="n"/>
      <c r="DT3" s="105" t="n"/>
      <c r="DU3" s="105" t="n"/>
      <c r="DV3" s="105" t="n"/>
      <c r="DW3" s="105" t="n"/>
      <c r="DX3" s="105" t="n"/>
      <c r="DY3" s="105" t="n"/>
      <c r="DZ3" s="105" t="n"/>
      <c r="EA3" s="105" t="n"/>
      <c r="EB3" s="105" t="n"/>
      <c r="EC3" s="105" t="n"/>
      <c r="ED3" s="105" t="n"/>
      <c r="EE3" s="105" t="n"/>
      <c r="EF3" s="105" t="n"/>
      <c r="EG3" s="105" t="n"/>
      <c r="EH3" s="105" t="n"/>
      <c r="EI3" s="105" t="n"/>
      <c r="EJ3" s="105" t="n"/>
      <c r="EK3" s="105" t="n"/>
      <c r="EL3" s="105" t="n"/>
      <c r="EM3" s="105" t="n"/>
      <c r="EN3" s="105" t="n"/>
      <c r="EO3" s="105" t="n"/>
      <c r="EP3" s="105" t="n"/>
      <c r="EQ3" s="105" t="n"/>
      <c r="ER3" s="105" t="n"/>
      <c r="ES3" s="105" t="n"/>
      <c r="ET3" s="105" t="n"/>
      <c r="EU3" s="105" t="n"/>
      <c r="EV3" s="105" t="n"/>
      <c r="EW3" s="105" t="n"/>
      <c r="EX3" s="105" t="n"/>
      <c r="EY3" s="105" t="n"/>
      <c r="EZ3" s="105" t="n"/>
      <c r="FA3" s="105" t="n"/>
      <c r="FB3" s="105" t="n"/>
      <c r="FC3" s="105" t="n"/>
      <c r="FD3" s="105" t="n"/>
      <c r="FE3" s="105" t="n"/>
      <c r="FF3" s="105" t="n"/>
      <c r="FG3" s="105" t="n"/>
      <c r="FH3" s="105" t="n"/>
      <c r="FI3" s="105" t="n"/>
      <c r="FJ3" s="105" t="n"/>
      <c r="FK3" s="105" t="n"/>
      <c r="FL3" s="105" t="n"/>
      <c r="FM3" s="105" t="n"/>
      <c r="FN3" s="105" t="n"/>
      <c r="FO3" s="105" t="n"/>
      <c r="FP3" s="105" t="n"/>
      <c r="FQ3" s="105" t="n"/>
      <c r="FR3" s="105" t="n"/>
      <c r="FS3" s="105" t="n"/>
      <c r="FT3" s="105" t="n"/>
      <c r="FU3" s="105" t="n"/>
      <c r="FV3" s="105" t="n"/>
      <c r="FW3" s="105" t="n"/>
      <c r="FX3" s="105" t="n"/>
      <c r="FY3" s="105" t="n"/>
      <c r="FZ3" s="105" t="n"/>
      <c r="GA3" s="105" t="n"/>
      <c r="GB3" s="105" t="n"/>
      <c r="GC3" s="105" t="n"/>
      <c r="GD3" s="105" t="n"/>
      <c r="GE3" s="105" t="n"/>
      <c r="GF3" s="105" t="n"/>
      <c r="GG3" s="105" t="n"/>
      <c r="GH3" s="105" t="n"/>
      <c r="GI3" s="105" t="n"/>
      <c r="GJ3" s="105" t="n"/>
      <c r="GK3" s="105" t="n"/>
      <c r="GL3" s="105" t="n"/>
      <c r="GM3" s="105" t="n"/>
      <c r="GN3" s="105" t="n"/>
      <c r="GO3" s="105" t="n"/>
      <c r="GP3" s="105" t="n"/>
      <c r="GQ3" s="105" t="n"/>
      <c r="GR3" s="105" t="n"/>
      <c r="GS3" s="105" t="n"/>
      <c r="GT3" s="105" t="n"/>
      <c r="GU3" s="105" t="n"/>
      <c r="GV3" s="105" t="n"/>
      <c r="GW3" s="105" t="n"/>
      <c r="GX3" s="105" t="n"/>
      <c r="GY3" s="105" t="n"/>
      <c r="GZ3" s="105" t="n"/>
      <c r="HA3" s="105" t="n"/>
      <c r="HB3" s="105" t="n"/>
      <c r="HC3" s="105" t="n"/>
      <c r="HD3" s="105" t="n"/>
      <c r="HE3" s="105" t="n"/>
      <c r="HF3" s="105" t="n"/>
      <c r="HG3" s="105" t="n"/>
      <c r="HH3" s="105" t="n"/>
      <c r="HI3" s="105" t="n"/>
      <c r="HJ3" s="105" t="n"/>
      <c r="HK3" s="105" t="n"/>
      <c r="HL3" s="105" t="n"/>
      <c r="HM3" s="105" t="n"/>
      <c r="HN3" s="105" t="n"/>
      <c r="HO3" s="105" t="n"/>
      <c r="HP3" s="105" t="n"/>
      <c r="HQ3" s="105" t="n"/>
      <c r="HR3" s="105" t="n"/>
      <c r="HS3" s="105" t="n"/>
      <c r="HT3" s="105" t="n"/>
      <c r="HU3" s="105" t="n"/>
      <c r="HV3" s="105" t="n"/>
      <c r="HW3" s="105" t="n"/>
      <c r="HX3" s="105" t="n"/>
      <c r="HY3" s="105" t="n"/>
      <c r="HZ3" s="105" t="n"/>
      <c r="IA3" s="105" t="n"/>
      <c r="IB3" s="105" t="n"/>
      <c r="IC3" s="105" t="n"/>
      <c r="ID3" s="105" t="n"/>
      <c r="IE3" s="105" t="n"/>
      <c r="IF3" s="105" t="n"/>
      <c r="IG3" s="105" t="n"/>
      <c r="IH3" s="105" t="n"/>
      <c r="II3" s="105" t="n"/>
      <c r="IJ3" s="105" t="n"/>
      <c r="IK3" s="105" t="n"/>
      <c r="IL3" s="105" t="n"/>
      <c r="IM3" s="105" t="n"/>
      <c r="IN3" s="105" t="n"/>
      <c r="IO3" s="105" t="n"/>
      <c r="IP3" s="105" t="n"/>
      <c r="IQ3" s="105" t="n"/>
      <c r="IR3" s="105" t="n"/>
      <c r="IS3" s="105" t="n"/>
      <c r="IT3" s="105" t="n"/>
      <c r="IU3" s="105" t="n"/>
      <c r="IV3" s="105" t="n"/>
      <c r="IW3" s="105" t="n"/>
    </row>
    <row customHeight="1" ht="12.75" r="4" s="342" spans="1:257">
      <c r="A4" s="105" t="n"/>
      <c r="B4" s="212" t="s">
        <v>38</v>
      </c>
      <c r="C4" s="212" t="n"/>
      <c r="D4" s="212" t="n"/>
      <c r="E4" s="212" t="n"/>
      <c r="F4" s="105" t="n"/>
      <c r="G4" s="105" t="n"/>
      <c r="H4" s="105" t="n"/>
      <c r="I4" s="105" t="n"/>
      <c r="J4" s="105" t="n"/>
      <c r="K4" s="105" t="n"/>
      <c r="L4" s="105" t="n"/>
      <c r="M4" s="105" t="n"/>
      <c r="N4" s="105" t="n"/>
      <c r="O4" s="105" t="n"/>
      <c r="P4" s="105" t="n"/>
      <c r="Q4" s="105" t="n"/>
      <c r="R4" s="105" t="n"/>
      <c r="S4" s="105" t="n"/>
      <c r="T4" s="105" t="n"/>
      <c r="U4" s="105" t="n"/>
      <c r="V4" s="105" t="n"/>
      <c r="W4" s="105" t="n"/>
      <c r="X4" s="105" t="n"/>
      <c r="Y4" s="105" t="n"/>
      <c r="Z4" s="105" t="n"/>
      <c r="AA4" s="105" t="n"/>
      <c r="AB4" s="105" t="n"/>
      <c r="AC4" s="105" t="n"/>
      <c r="AD4" s="105" t="n"/>
      <c r="AE4" s="105" t="n"/>
      <c r="AF4" s="105" t="n"/>
      <c r="AG4" s="105" t="n"/>
      <c r="AH4" s="105" t="n"/>
      <c r="AI4" s="105" t="n"/>
      <c r="AJ4" s="105" t="n"/>
      <c r="AK4" s="105" t="n"/>
      <c r="AL4" s="105" t="n"/>
      <c r="AM4" s="105" t="n"/>
      <c r="AN4" s="105" t="n"/>
      <c r="AO4" s="105" t="n"/>
      <c r="AP4" s="105" t="n"/>
      <c r="AQ4" s="105" t="n"/>
      <c r="AR4" s="105" t="n"/>
      <c r="AS4" s="105" t="n"/>
      <c r="AT4" s="105" t="n"/>
      <c r="AU4" s="105" t="n"/>
      <c r="AV4" s="105" t="n"/>
      <c r="AW4" s="105" t="n"/>
      <c r="AX4" s="105" t="n"/>
      <c r="AY4" s="105" t="n"/>
      <c r="AZ4" s="105" t="n"/>
      <c r="BA4" s="105" t="n"/>
      <c r="BB4" s="105" t="n"/>
      <c r="BC4" s="105" t="n"/>
      <c r="BD4" s="105" t="n"/>
      <c r="BE4" s="105" t="n"/>
      <c r="BF4" s="105" t="n"/>
      <c r="BG4" s="105" t="n"/>
      <c r="BH4" s="105" t="n"/>
      <c r="BI4" s="105" t="n"/>
      <c r="BJ4" s="105" t="n"/>
      <c r="BK4" s="105" t="n"/>
      <c r="BL4" s="105" t="n"/>
      <c r="BM4" s="105" t="n"/>
      <c r="BN4" s="105" t="n"/>
      <c r="BO4" s="105" t="n"/>
      <c r="BP4" s="105" t="n"/>
      <c r="BQ4" s="105" t="n"/>
      <c r="BR4" s="105" t="n"/>
      <c r="BS4" s="105" t="n"/>
      <c r="BT4" s="105" t="n"/>
      <c r="BU4" s="105" t="n"/>
      <c r="BV4" s="105" t="n"/>
      <c r="BW4" s="105" t="n"/>
      <c r="BX4" s="105" t="n"/>
      <c r="BY4" s="105" t="n"/>
      <c r="BZ4" s="105" t="n"/>
      <c r="CA4" s="105" t="n"/>
      <c r="CB4" s="105" t="n"/>
      <c r="CC4" s="105" t="n"/>
      <c r="CD4" s="105" t="n"/>
      <c r="CE4" s="105" t="n"/>
      <c r="CF4" s="105" t="n"/>
      <c r="CG4" s="105" t="n"/>
      <c r="CH4" s="105" t="n"/>
      <c r="CI4" s="105" t="n"/>
      <c r="CJ4" s="105" t="n"/>
      <c r="CK4" s="105" t="n"/>
      <c r="CL4" s="105" t="n"/>
      <c r="CM4" s="105" t="n"/>
      <c r="CN4" s="105" t="n"/>
      <c r="CO4" s="105" t="n"/>
      <c r="CP4" s="105" t="n"/>
      <c r="CQ4" s="105" t="n"/>
      <c r="CR4" s="105" t="n"/>
      <c r="CS4" s="105" t="n"/>
      <c r="CT4" s="105" t="n"/>
      <c r="CU4" s="105" t="n"/>
      <c r="CV4" s="105" t="n"/>
      <c r="CW4" s="105" t="n"/>
      <c r="CX4" s="105" t="n"/>
      <c r="CY4" s="105" t="n"/>
      <c r="CZ4" s="105" t="n"/>
      <c r="DA4" s="105" t="n"/>
      <c r="DB4" s="105" t="n"/>
      <c r="DC4" s="105" t="n"/>
      <c r="DD4" s="105" t="n"/>
      <c r="DE4" s="105" t="n"/>
      <c r="DF4" s="105" t="n"/>
      <c r="DG4" s="105" t="n"/>
      <c r="DH4" s="105" t="n"/>
      <c r="DI4" s="105" t="n"/>
      <c r="DJ4" s="105" t="n"/>
      <c r="DK4" s="105" t="n"/>
      <c r="DL4" s="105" t="n"/>
      <c r="DM4" s="105" t="n"/>
      <c r="DN4" s="105" t="n"/>
      <c r="DO4" s="105" t="n"/>
      <c r="DP4" s="105" t="n"/>
      <c r="DQ4" s="105" t="n"/>
      <c r="DR4" s="105" t="n"/>
      <c r="DS4" s="105" t="n"/>
      <c r="DT4" s="105" t="n"/>
      <c r="DU4" s="105" t="n"/>
      <c r="DV4" s="105" t="n"/>
      <c r="DW4" s="105" t="n"/>
      <c r="DX4" s="105" t="n"/>
      <c r="DY4" s="105" t="n"/>
      <c r="DZ4" s="105" t="n"/>
      <c r="EA4" s="105" t="n"/>
      <c r="EB4" s="105" t="n"/>
      <c r="EC4" s="105" t="n"/>
      <c r="ED4" s="105" t="n"/>
      <c r="EE4" s="105" t="n"/>
      <c r="EF4" s="105" t="n"/>
      <c r="EG4" s="105" t="n"/>
      <c r="EH4" s="105" t="n"/>
      <c r="EI4" s="105" t="n"/>
      <c r="EJ4" s="105" t="n"/>
      <c r="EK4" s="105" t="n"/>
      <c r="EL4" s="105" t="n"/>
      <c r="EM4" s="105" t="n"/>
      <c r="EN4" s="105" t="n"/>
      <c r="EO4" s="105" t="n"/>
      <c r="EP4" s="105" t="n"/>
      <c r="EQ4" s="105" t="n"/>
      <c r="ER4" s="105" t="n"/>
      <c r="ES4" s="105" t="n"/>
      <c r="ET4" s="105" t="n"/>
      <c r="EU4" s="105" t="n"/>
      <c r="EV4" s="105" t="n"/>
      <c r="EW4" s="105" t="n"/>
      <c r="EX4" s="105" t="n"/>
      <c r="EY4" s="105" t="n"/>
      <c r="EZ4" s="105" t="n"/>
      <c r="FA4" s="105" t="n"/>
      <c r="FB4" s="105" t="n"/>
      <c r="FC4" s="105" t="n"/>
      <c r="FD4" s="105" t="n"/>
      <c r="FE4" s="105" t="n"/>
      <c r="FF4" s="105" t="n"/>
      <c r="FG4" s="105" t="n"/>
      <c r="FH4" s="105" t="n"/>
      <c r="FI4" s="105" t="n"/>
      <c r="FJ4" s="105" t="n"/>
      <c r="FK4" s="105" t="n"/>
      <c r="FL4" s="105" t="n"/>
      <c r="FM4" s="105" t="n"/>
      <c r="FN4" s="105" t="n"/>
      <c r="FO4" s="105" t="n"/>
      <c r="FP4" s="105" t="n"/>
      <c r="FQ4" s="105" t="n"/>
      <c r="FR4" s="105" t="n"/>
      <c r="FS4" s="105" t="n"/>
      <c r="FT4" s="105" t="n"/>
      <c r="FU4" s="105" t="n"/>
      <c r="FV4" s="105" t="n"/>
      <c r="FW4" s="105" t="n"/>
      <c r="FX4" s="105" t="n"/>
      <c r="FY4" s="105" t="n"/>
      <c r="FZ4" s="105" t="n"/>
      <c r="GA4" s="105" t="n"/>
      <c r="GB4" s="105" t="n"/>
      <c r="GC4" s="105" t="n"/>
      <c r="GD4" s="105" t="n"/>
      <c r="GE4" s="105" t="n"/>
      <c r="GF4" s="105" t="n"/>
      <c r="GG4" s="105" t="n"/>
      <c r="GH4" s="105" t="n"/>
      <c r="GI4" s="105" t="n"/>
      <c r="GJ4" s="105" t="n"/>
      <c r="GK4" s="105" t="n"/>
      <c r="GL4" s="105" t="n"/>
      <c r="GM4" s="105" t="n"/>
      <c r="GN4" s="105" t="n"/>
      <c r="GO4" s="105" t="n"/>
      <c r="GP4" s="105" t="n"/>
      <c r="GQ4" s="105" t="n"/>
      <c r="GR4" s="105" t="n"/>
      <c r="GS4" s="105" t="n"/>
      <c r="GT4" s="105" t="n"/>
      <c r="GU4" s="105" t="n"/>
      <c r="GV4" s="105" t="n"/>
      <c r="GW4" s="105" t="n"/>
      <c r="GX4" s="105" t="n"/>
      <c r="GY4" s="105" t="n"/>
      <c r="GZ4" s="105" t="n"/>
      <c r="HA4" s="105" t="n"/>
      <c r="HB4" s="105" t="n"/>
      <c r="HC4" s="105" t="n"/>
      <c r="HD4" s="105" t="n"/>
      <c r="HE4" s="105" t="n"/>
      <c r="HF4" s="105" t="n"/>
      <c r="HG4" s="105" t="n"/>
      <c r="HH4" s="105" t="n"/>
      <c r="HI4" s="105" t="n"/>
      <c r="HJ4" s="105" t="n"/>
      <c r="HK4" s="105" t="n"/>
      <c r="HL4" s="105" t="n"/>
      <c r="HM4" s="105" t="n"/>
      <c r="HN4" s="105" t="n"/>
      <c r="HO4" s="105" t="n"/>
      <c r="HP4" s="105" t="n"/>
      <c r="HQ4" s="105" t="n"/>
      <c r="HR4" s="105" t="n"/>
      <c r="HS4" s="105" t="n"/>
      <c r="HT4" s="105" t="n"/>
      <c r="HU4" s="105" t="n"/>
      <c r="HV4" s="105" t="n"/>
      <c r="HW4" s="105" t="n"/>
      <c r="HX4" s="105" t="n"/>
      <c r="HY4" s="105" t="n"/>
      <c r="HZ4" s="105" t="n"/>
      <c r="IA4" s="105" t="n"/>
      <c r="IB4" s="105" t="n"/>
      <c r="IC4" s="105" t="n"/>
      <c r="ID4" s="105" t="n"/>
      <c r="IE4" s="105" t="n"/>
      <c r="IF4" s="105" t="n"/>
      <c r="IG4" s="105" t="n"/>
      <c r="IH4" s="105" t="n"/>
      <c r="II4" s="105" t="n"/>
      <c r="IJ4" s="105" t="n"/>
      <c r="IK4" s="105" t="n"/>
      <c r="IL4" s="105" t="n"/>
      <c r="IM4" s="105" t="n"/>
      <c r="IN4" s="105" t="n"/>
      <c r="IO4" s="105" t="n"/>
      <c r="IP4" s="105" t="n"/>
      <c r="IQ4" s="105" t="n"/>
      <c r="IR4" s="105" t="n"/>
      <c r="IS4" s="105" t="n"/>
      <c r="IT4" s="105" t="n"/>
      <c r="IU4" s="105" t="n"/>
      <c r="IV4" s="105" t="n"/>
      <c r="IW4" s="105" t="n"/>
    </row>
    <row customHeight="1" ht="12.75" r="5" s="342" spans="1:257">
      <c r="A5" s="105" t="n"/>
      <c r="B5" s="92">
        <f>UebInstitutQuartal</f>
        <v/>
      </c>
      <c r="F5" s="105" t="n"/>
      <c r="G5" s="105" t="n"/>
      <c r="H5" s="105" t="n"/>
      <c r="I5" s="105" t="n"/>
      <c r="J5" s="105" t="n"/>
      <c r="K5" s="105" t="n"/>
      <c r="L5" s="105" t="n"/>
      <c r="M5" s="105" t="n"/>
      <c r="N5" s="105" t="n"/>
      <c r="O5" s="105" t="n"/>
      <c r="P5" s="105" t="n"/>
      <c r="Q5" s="105" t="n"/>
      <c r="R5" s="105" t="n"/>
      <c r="S5" s="105" t="n"/>
      <c r="T5" s="105" t="n"/>
      <c r="U5" s="105" t="n"/>
      <c r="V5" s="105" t="n"/>
      <c r="W5" s="105" t="n"/>
      <c r="X5" s="105" t="n"/>
      <c r="Y5" s="105" t="n"/>
      <c r="Z5" s="105" t="n"/>
      <c r="AA5" s="105" t="n"/>
      <c r="AB5" s="105" t="n"/>
      <c r="AC5" s="105" t="n"/>
      <c r="AD5" s="105" t="n"/>
      <c r="AE5" s="105" t="n"/>
      <c r="AF5" s="105" t="n"/>
      <c r="AG5" s="105" t="n"/>
      <c r="AH5" s="105" t="n"/>
      <c r="AI5" s="105" t="n"/>
      <c r="AJ5" s="105" t="n"/>
      <c r="AK5" s="105" t="n"/>
      <c r="AL5" s="105" t="n"/>
      <c r="AM5" s="105" t="n"/>
      <c r="AN5" s="105" t="n"/>
      <c r="AO5" s="105" t="n"/>
      <c r="AP5" s="105" t="n"/>
      <c r="AQ5" s="105" t="n"/>
      <c r="AR5" s="105" t="n"/>
      <c r="AS5" s="105" t="n"/>
      <c r="AT5" s="105" t="n"/>
      <c r="AU5" s="105" t="n"/>
      <c r="AV5" s="105" t="n"/>
      <c r="AW5" s="105" t="n"/>
      <c r="AX5" s="105" t="n"/>
      <c r="AY5" s="105" t="n"/>
      <c r="AZ5" s="105" t="n"/>
      <c r="BA5" s="105" t="n"/>
      <c r="BB5" s="105" t="n"/>
      <c r="BC5" s="105" t="n"/>
      <c r="BD5" s="105" t="n"/>
      <c r="BE5" s="105" t="n"/>
      <c r="BF5" s="105" t="n"/>
      <c r="BG5" s="105" t="n"/>
      <c r="BH5" s="105" t="n"/>
      <c r="BI5" s="105" t="n"/>
      <c r="BJ5" s="105" t="n"/>
      <c r="BK5" s="105" t="n"/>
      <c r="BL5" s="105" t="n"/>
      <c r="BM5" s="105" t="n"/>
      <c r="BN5" s="105" t="n"/>
      <c r="BO5" s="105" t="n"/>
      <c r="BP5" s="105" t="n"/>
      <c r="BQ5" s="105" t="n"/>
      <c r="BR5" s="105" t="n"/>
      <c r="BS5" s="105" t="n"/>
      <c r="BT5" s="105" t="n"/>
      <c r="BU5" s="105" t="n"/>
      <c r="BV5" s="105" t="n"/>
      <c r="BW5" s="105" t="n"/>
      <c r="BX5" s="105" t="n"/>
      <c r="BY5" s="105" t="n"/>
      <c r="BZ5" s="105" t="n"/>
      <c r="CA5" s="105" t="n"/>
      <c r="CB5" s="105" t="n"/>
      <c r="CC5" s="105" t="n"/>
      <c r="CD5" s="105" t="n"/>
      <c r="CE5" s="105" t="n"/>
      <c r="CF5" s="105" t="n"/>
      <c r="CG5" s="105" t="n"/>
      <c r="CH5" s="105" t="n"/>
      <c r="CI5" s="105" t="n"/>
      <c r="CJ5" s="105" t="n"/>
      <c r="CK5" s="105" t="n"/>
      <c r="CL5" s="105" t="n"/>
      <c r="CM5" s="105" t="n"/>
      <c r="CN5" s="105" t="n"/>
      <c r="CO5" s="105" t="n"/>
      <c r="CP5" s="105" t="n"/>
      <c r="CQ5" s="105" t="n"/>
      <c r="CR5" s="105" t="n"/>
      <c r="CS5" s="105" t="n"/>
      <c r="CT5" s="105" t="n"/>
      <c r="CU5" s="105" t="n"/>
      <c r="CV5" s="105" t="n"/>
      <c r="CW5" s="105" t="n"/>
      <c r="CX5" s="105" t="n"/>
      <c r="CY5" s="105" t="n"/>
      <c r="CZ5" s="105" t="n"/>
      <c r="DA5" s="105" t="n"/>
      <c r="DB5" s="105" t="n"/>
      <c r="DC5" s="105" t="n"/>
      <c r="DD5" s="105" t="n"/>
      <c r="DE5" s="105" t="n"/>
      <c r="DF5" s="105" t="n"/>
      <c r="DG5" s="105" t="n"/>
      <c r="DH5" s="105" t="n"/>
      <c r="DI5" s="105" t="n"/>
      <c r="DJ5" s="105" t="n"/>
      <c r="DK5" s="105" t="n"/>
      <c r="DL5" s="105" t="n"/>
      <c r="DM5" s="105" t="n"/>
      <c r="DN5" s="105" t="n"/>
      <c r="DO5" s="105" t="n"/>
      <c r="DP5" s="105" t="n"/>
      <c r="DQ5" s="105" t="n"/>
      <c r="DR5" s="105" t="n"/>
      <c r="DS5" s="105" t="n"/>
      <c r="DT5" s="105" t="n"/>
      <c r="DU5" s="105" t="n"/>
      <c r="DV5" s="105" t="n"/>
      <c r="DW5" s="105" t="n"/>
      <c r="DX5" s="105" t="n"/>
      <c r="DY5" s="105" t="n"/>
      <c r="DZ5" s="105" t="n"/>
      <c r="EA5" s="105" t="n"/>
      <c r="EB5" s="105" t="n"/>
      <c r="EC5" s="105" t="n"/>
      <c r="ED5" s="105" t="n"/>
      <c r="EE5" s="105" t="n"/>
      <c r="EF5" s="105" t="n"/>
      <c r="EG5" s="105" t="n"/>
      <c r="EH5" s="105" t="n"/>
      <c r="EI5" s="105" t="n"/>
      <c r="EJ5" s="105" t="n"/>
      <c r="EK5" s="105" t="n"/>
      <c r="EL5" s="105" t="n"/>
      <c r="EM5" s="105" t="n"/>
      <c r="EN5" s="105" t="n"/>
      <c r="EO5" s="105" t="n"/>
      <c r="EP5" s="105" t="n"/>
      <c r="EQ5" s="105" t="n"/>
      <c r="ER5" s="105" t="n"/>
      <c r="ES5" s="105" t="n"/>
      <c r="ET5" s="105" t="n"/>
      <c r="EU5" s="105" t="n"/>
      <c r="EV5" s="105" t="n"/>
      <c r="EW5" s="105" t="n"/>
      <c r="EX5" s="105" t="n"/>
      <c r="EY5" s="105" t="n"/>
      <c r="EZ5" s="105" t="n"/>
      <c r="FA5" s="105" t="n"/>
      <c r="FB5" s="105" t="n"/>
      <c r="FC5" s="105" t="n"/>
      <c r="FD5" s="105" t="n"/>
      <c r="FE5" s="105" t="n"/>
      <c r="FF5" s="105" t="n"/>
      <c r="FG5" s="105" t="n"/>
      <c r="FH5" s="105" t="n"/>
      <c r="FI5" s="105" t="n"/>
      <c r="FJ5" s="105" t="n"/>
      <c r="FK5" s="105" t="n"/>
      <c r="FL5" s="105" t="n"/>
      <c r="FM5" s="105" t="n"/>
      <c r="FN5" s="105" t="n"/>
      <c r="FO5" s="105" t="n"/>
      <c r="FP5" s="105" t="n"/>
      <c r="FQ5" s="105" t="n"/>
      <c r="FR5" s="105" t="n"/>
      <c r="FS5" s="105" t="n"/>
      <c r="FT5" s="105" t="n"/>
      <c r="FU5" s="105" t="n"/>
      <c r="FV5" s="105" t="n"/>
      <c r="FW5" s="105" t="n"/>
      <c r="FX5" s="105" t="n"/>
      <c r="FY5" s="105" t="n"/>
      <c r="FZ5" s="105" t="n"/>
      <c r="GA5" s="105" t="n"/>
      <c r="GB5" s="105" t="n"/>
      <c r="GC5" s="105" t="n"/>
      <c r="GD5" s="105" t="n"/>
      <c r="GE5" s="105" t="n"/>
      <c r="GF5" s="105" t="n"/>
      <c r="GG5" s="105" t="n"/>
      <c r="GH5" s="105" t="n"/>
      <c r="GI5" s="105" t="n"/>
      <c r="GJ5" s="105" t="n"/>
      <c r="GK5" s="105" t="n"/>
      <c r="GL5" s="105" t="n"/>
      <c r="GM5" s="105" t="n"/>
      <c r="GN5" s="105" t="n"/>
      <c r="GO5" s="105" t="n"/>
      <c r="GP5" s="105" t="n"/>
      <c r="GQ5" s="105" t="n"/>
      <c r="GR5" s="105" t="n"/>
      <c r="GS5" s="105" t="n"/>
      <c r="GT5" s="105" t="n"/>
      <c r="GU5" s="105" t="n"/>
      <c r="GV5" s="105" t="n"/>
      <c r="GW5" s="105" t="n"/>
      <c r="GX5" s="105" t="n"/>
      <c r="GY5" s="105" t="n"/>
      <c r="GZ5" s="105" t="n"/>
      <c r="HA5" s="105" t="n"/>
      <c r="HB5" s="105" t="n"/>
      <c r="HC5" s="105" t="n"/>
      <c r="HD5" s="105" t="n"/>
      <c r="HE5" s="105" t="n"/>
      <c r="HF5" s="105" t="n"/>
      <c r="HG5" s="105" t="n"/>
      <c r="HH5" s="105" t="n"/>
      <c r="HI5" s="105" t="n"/>
      <c r="HJ5" s="105" t="n"/>
      <c r="HK5" s="105" t="n"/>
      <c r="HL5" s="105" t="n"/>
      <c r="HM5" s="105" t="n"/>
      <c r="HN5" s="105" t="n"/>
      <c r="HO5" s="105" t="n"/>
      <c r="HP5" s="105" t="n"/>
      <c r="HQ5" s="105" t="n"/>
      <c r="HR5" s="105" t="n"/>
      <c r="HS5" s="105" t="n"/>
      <c r="HT5" s="105" t="n"/>
      <c r="HU5" s="105" t="n"/>
      <c r="HV5" s="105" t="n"/>
      <c r="HW5" s="105" t="n"/>
      <c r="HX5" s="105" t="n"/>
      <c r="HY5" s="105" t="n"/>
      <c r="HZ5" s="105" t="n"/>
      <c r="IA5" s="105" t="n"/>
      <c r="IB5" s="105" t="n"/>
      <c r="IC5" s="105" t="n"/>
      <c r="ID5" s="105" t="n"/>
      <c r="IE5" s="105" t="n"/>
      <c r="IF5" s="105" t="n"/>
      <c r="IG5" s="105" t="n"/>
      <c r="IH5" s="105" t="n"/>
      <c r="II5" s="105" t="n"/>
      <c r="IJ5" s="105" t="n"/>
      <c r="IK5" s="105" t="n"/>
      <c r="IL5" s="105" t="n"/>
      <c r="IM5" s="105" t="n"/>
      <c r="IN5" s="105" t="n"/>
      <c r="IO5" s="105" t="n"/>
      <c r="IP5" s="105" t="n"/>
      <c r="IQ5" s="105" t="n"/>
      <c r="IR5" s="105" t="n"/>
      <c r="IS5" s="105" t="n"/>
      <c r="IT5" s="105" t="n"/>
      <c r="IU5" s="105" t="n"/>
      <c r="IV5" s="105" t="n"/>
      <c r="IW5" s="105" t="n"/>
    </row>
    <row customHeight="1" ht="12.8" r="6" s="342" spans="1:257">
      <c r="A6" s="105" t="n"/>
      <c r="B6" s="105" t="n"/>
      <c r="C6" s="105" t="n"/>
      <c r="D6" s="105" t="n"/>
      <c r="E6" s="105" t="n"/>
      <c r="F6" s="105" t="n"/>
      <c r="G6" s="105" t="n"/>
      <c r="H6" s="105" t="n"/>
      <c r="I6" s="105" t="n"/>
      <c r="J6" s="105" t="n"/>
      <c r="K6" s="105" t="n"/>
      <c r="L6" s="105" t="n"/>
      <c r="M6" s="105" t="n"/>
      <c r="N6" s="105" t="n"/>
      <c r="O6" s="105" t="n"/>
      <c r="P6" s="105" t="n"/>
      <c r="Q6" s="105" t="n"/>
      <c r="R6" s="105" t="n"/>
      <c r="S6" s="105" t="n"/>
      <c r="T6" s="105" t="n"/>
      <c r="U6" s="105" t="n"/>
      <c r="V6" s="105" t="n"/>
      <c r="W6" s="105" t="n"/>
      <c r="X6" s="105" t="n"/>
      <c r="Y6" s="105" t="n"/>
      <c r="Z6" s="105" t="n"/>
      <c r="AA6" s="105" t="n"/>
      <c r="AB6" s="105" t="n"/>
      <c r="AC6" s="105" t="n"/>
      <c r="AD6" s="105" t="n"/>
      <c r="AE6" s="105" t="n"/>
      <c r="AF6" s="105" t="n"/>
      <c r="AG6" s="105" t="n"/>
      <c r="AH6" s="105" t="n"/>
      <c r="AI6" s="105" t="n"/>
      <c r="AJ6" s="105" t="n"/>
      <c r="AK6" s="105" t="n"/>
      <c r="AL6" s="105" t="n"/>
      <c r="AM6" s="105" t="n"/>
      <c r="AN6" s="105" t="n"/>
      <c r="AO6" s="105" t="n"/>
      <c r="AP6" s="105" t="n"/>
      <c r="AQ6" s="105" t="n"/>
      <c r="AR6" s="105" t="n"/>
      <c r="AS6" s="105" t="n"/>
      <c r="AT6" s="105" t="n"/>
      <c r="AU6" s="105" t="n"/>
      <c r="AV6" s="105" t="n"/>
      <c r="AW6" s="105" t="n"/>
      <c r="AX6" s="105" t="n"/>
      <c r="AY6" s="105" t="n"/>
      <c r="AZ6" s="105" t="n"/>
      <c r="BA6" s="105" t="n"/>
      <c r="BB6" s="105" t="n"/>
      <c r="BC6" s="105" t="n"/>
      <c r="BD6" s="105" t="n"/>
      <c r="BE6" s="105" t="n"/>
      <c r="BF6" s="105" t="n"/>
      <c r="BG6" s="105" t="n"/>
      <c r="BH6" s="105" t="n"/>
      <c r="BI6" s="105" t="n"/>
      <c r="BJ6" s="105" t="n"/>
      <c r="BK6" s="105" t="n"/>
      <c r="BL6" s="105" t="n"/>
      <c r="BM6" s="105" t="n"/>
      <c r="BN6" s="105" t="n"/>
      <c r="BO6" s="105" t="n"/>
      <c r="BP6" s="105" t="n"/>
      <c r="BQ6" s="105" t="n"/>
      <c r="BR6" s="105" t="n"/>
      <c r="BS6" s="105" t="n"/>
      <c r="BT6" s="105" t="n"/>
      <c r="BU6" s="105" t="n"/>
      <c r="BV6" s="105" t="n"/>
      <c r="BW6" s="105" t="n"/>
      <c r="BX6" s="105" t="n"/>
      <c r="BY6" s="105" t="n"/>
      <c r="BZ6" s="105" t="n"/>
      <c r="CA6" s="105" t="n"/>
      <c r="CB6" s="105" t="n"/>
      <c r="CC6" s="105" t="n"/>
      <c r="CD6" s="105" t="n"/>
      <c r="CE6" s="105" t="n"/>
      <c r="CF6" s="105" t="n"/>
      <c r="CG6" s="105" t="n"/>
      <c r="CH6" s="105" t="n"/>
      <c r="CI6" s="105" t="n"/>
      <c r="CJ6" s="105" t="n"/>
      <c r="CK6" s="105" t="n"/>
      <c r="CL6" s="105" t="n"/>
      <c r="CM6" s="105" t="n"/>
      <c r="CN6" s="105" t="n"/>
      <c r="CO6" s="105" t="n"/>
      <c r="CP6" s="105" t="n"/>
      <c r="CQ6" s="105" t="n"/>
      <c r="CR6" s="105" t="n"/>
      <c r="CS6" s="105" t="n"/>
      <c r="CT6" s="105" t="n"/>
      <c r="CU6" s="105" t="n"/>
      <c r="CV6" s="105" t="n"/>
      <c r="CW6" s="105" t="n"/>
      <c r="CX6" s="105" t="n"/>
      <c r="CY6" s="105" t="n"/>
      <c r="CZ6" s="105" t="n"/>
      <c r="DA6" s="105" t="n"/>
      <c r="DB6" s="105" t="n"/>
      <c r="DC6" s="105" t="n"/>
      <c r="DD6" s="105" t="n"/>
      <c r="DE6" s="105" t="n"/>
      <c r="DF6" s="105" t="n"/>
      <c r="DG6" s="105" t="n"/>
      <c r="DH6" s="105" t="n"/>
      <c r="DI6" s="105" t="n"/>
      <c r="DJ6" s="105" t="n"/>
      <c r="DK6" s="105" t="n"/>
      <c r="DL6" s="105" t="n"/>
      <c r="DM6" s="105" t="n"/>
      <c r="DN6" s="105" t="n"/>
      <c r="DO6" s="105" t="n"/>
      <c r="DP6" s="105" t="n"/>
      <c r="DQ6" s="105" t="n"/>
      <c r="DR6" s="105" t="n"/>
      <c r="DS6" s="105" t="n"/>
      <c r="DT6" s="105" t="n"/>
      <c r="DU6" s="105" t="n"/>
      <c r="DV6" s="105" t="n"/>
      <c r="DW6" s="105" t="n"/>
      <c r="DX6" s="105" t="n"/>
      <c r="DY6" s="105" t="n"/>
      <c r="DZ6" s="105" t="n"/>
      <c r="EA6" s="105" t="n"/>
      <c r="EB6" s="105" t="n"/>
      <c r="EC6" s="105" t="n"/>
      <c r="ED6" s="105" t="n"/>
      <c r="EE6" s="105" t="n"/>
      <c r="EF6" s="105" t="n"/>
      <c r="EG6" s="105" t="n"/>
      <c r="EH6" s="105" t="n"/>
      <c r="EI6" s="105" t="n"/>
      <c r="EJ6" s="105" t="n"/>
      <c r="EK6" s="105" t="n"/>
      <c r="EL6" s="105" t="n"/>
      <c r="EM6" s="105" t="n"/>
      <c r="EN6" s="105" t="n"/>
      <c r="EO6" s="105" t="n"/>
      <c r="EP6" s="105" t="n"/>
      <c r="EQ6" s="105" t="n"/>
      <c r="ER6" s="105" t="n"/>
      <c r="ES6" s="105" t="n"/>
      <c r="ET6" s="105" t="n"/>
      <c r="EU6" s="105" t="n"/>
      <c r="EV6" s="105" t="n"/>
      <c r="EW6" s="105" t="n"/>
      <c r="EX6" s="105" t="n"/>
      <c r="EY6" s="105" t="n"/>
      <c r="EZ6" s="105" t="n"/>
      <c r="FA6" s="105" t="n"/>
      <c r="FB6" s="105" t="n"/>
      <c r="FC6" s="105" t="n"/>
      <c r="FD6" s="105" t="n"/>
      <c r="FE6" s="105" t="n"/>
      <c r="FF6" s="105" t="n"/>
      <c r="FG6" s="105" t="n"/>
      <c r="FH6" s="105" t="n"/>
      <c r="FI6" s="105" t="n"/>
      <c r="FJ6" s="105" t="n"/>
      <c r="FK6" s="105" t="n"/>
      <c r="FL6" s="105" t="n"/>
      <c r="FM6" s="105" t="n"/>
      <c r="FN6" s="105" t="n"/>
      <c r="FO6" s="105" t="n"/>
      <c r="FP6" s="105" t="n"/>
      <c r="FQ6" s="105" t="n"/>
      <c r="FR6" s="105" t="n"/>
      <c r="FS6" s="105" t="n"/>
      <c r="FT6" s="105" t="n"/>
      <c r="FU6" s="105" t="n"/>
      <c r="FV6" s="105" t="n"/>
      <c r="FW6" s="105" t="n"/>
      <c r="FX6" s="105" t="n"/>
      <c r="FY6" s="105" t="n"/>
      <c r="FZ6" s="105" t="n"/>
      <c r="GA6" s="105" t="n"/>
      <c r="GB6" s="105" t="n"/>
      <c r="GC6" s="105" t="n"/>
      <c r="GD6" s="105" t="n"/>
      <c r="GE6" s="105" t="n"/>
      <c r="GF6" s="105" t="n"/>
      <c r="GG6" s="105" t="n"/>
      <c r="GH6" s="105" t="n"/>
      <c r="GI6" s="105" t="n"/>
      <c r="GJ6" s="105" t="n"/>
      <c r="GK6" s="105" t="n"/>
      <c r="GL6" s="105" t="n"/>
      <c r="GM6" s="105" t="n"/>
      <c r="GN6" s="105" t="n"/>
      <c r="GO6" s="105" t="n"/>
      <c r="GP6" s="105" t="n"/>
      <c r="GQ6" s="105" t="n"/>
      <c r="GR6" s="105" t="n"/>
      <c r="GS6" s="105" t="n"/>
      <c r="GT6" s="105" t="n"/>
      <c r="GU6" s="105" t="n"/>
      <c r="GV6" s="105" t="n"/>
      <c r="GW6" s="105" t="n"/>
      <c r="GX6" s="105" t="n"/>
      <c r="GY6" s="105" t="n"/>
      <c r="GZ6" s="105" t="n"/>
      <c r="HA6" s="105" t="n"/>
      <c r="HB6" s="105" t="n"/>
      <c r="HC6" s="105" t="n"/>
      <c r="HD6" s="105" t="n"/>
      <c r="HE6" s="105" t="n"/>
      <c r="HF6" s="105" t="n"/>
      <c r="HG6" s="105" t="n"/>
      <c r="HH6" s="105" t="n"/>
      <c r="HI6" s="105" t="n"/>
      <c r="HJ6" s="105" t="n"/>
      <c r="HK6" s="105" t="n"/>
      <c r="HL6" s="105" t="n"/>
      <c r="HM6" s="105" t="n"/>
      <c r="HN6" s="105" t="n"/>
      <c r="HO6" s="105" t="n"/>
      <c r="HP6" s="105" t="n"/>
      <c r="HQ6" s="105" t="n"/>
      <c r="HR6" s="105" t="n"/>
      <c r="HS6" s="105" t="n"/>
      <c r="HT6" s="105" t="n"/>
      <c r="HU6" s="105" t="n"/>
      <c r="HV6" s="105" t="n"/>
      <c r="HW6" s="105" t="n"/>
      <c r="HX6" s="105" t="n"/>
      <c r="HY6" s="105" t="n"/>
      <c r="HZ6" s="105" t="n"/>
      <c r="IA6" s="105" t="n"/>
      <c r="IB6" s="105" t="n"/>
      <c r="IC6" s="105" t="n"/>
      <c r="ID6" s="105" t="n"/>
      <c r="IE6" s="105" t="n"/>
      <c r="IF6" s="105" t="n"/>
      <c r="IG6" s="105" t="n"/>
      <c r="IH6" s="105" t="n"/>
      <c r="II6" s="105" t="n"/>
      <c r="IJ6" s="105" t="n"/>
      <c r="IK6" s="105" t="n"/>
      <c r="IL6" s="105" t="n"/>
      <c r="IM6" s="105" t="n"/>
      <c r="IN6" s="105" t="n"/>
      <c r="IO6" s="105" t="n"/>
      <c r="IP6" s="105" t="n"/>
      <c r="IQ6" s="105" t="n"/>
      <c r="IR6" s="105" t="n"/>
      <c r="IS6" s="105" t="n"/>
      <c r="IT6" s="105" t="n"/>
      <c r="IU6" s="105" t="n"/>
      <c r="IV6" s="105" t="n"/>
      <c r="IW6" s="105" t="n"/>
    </row>
    <row customHeight="1" ht="12.75" r="7" s="342" spans="1:257">
      <c r="A7" s="18" t="n">
        <v>0</v>
      </c>
      <c r="B7" s="93" t="s">
        <v>39</v>
      </c>
      <c r="C7" s="93" t="n"/>
      <c r="D7" s="94">
        <f>AktQuartKurz&amp;" "&amp;AktJahr</f>
        <v/>
      </c>
      <c r="E7" s="94">
        <f>AktQuartKurz&amp;" "&amp;(AktJahr-1)</f>
        <v/>
      </c>
      <c r="F7" s="105" t="n"/>
      <c r="G7" s="105" t="n"/>
      <c r="H7" s="105" t="n"/>
      <c r="I7" s="105" t="n"/>
      <c r="J7" s="105" t="n"/>
      <c r="K7" s="105" t="n"/>
      <c r="L7" s="105" t="n"/>
      <c r="M7" s="105" t="n"/>
      <c r="N7" s="105" t="n"/>
      <c r="O7" s="105" t="n"/>
      <c r="P7" s="105" t="n"/>
      <c r="Q7" s="105" t="n"/>
      <c r="R7" s="105" t="n"/>
      <c r="S7" s="105" t="n"/>
      <c r="T7" s="105" t="n"/>
      <c r="U7" s="105" t="n"/>
      <c r="V7" s="105" t="n"/>
      <c r="W7" s="105" t="n"/>
      <c r="X7" s="105" t="n"/>
      <c r="Y7" s="105" t="n"/>
      <c r="Z7" s="105" t="n"/>
      <c r="AA7" s="105" t="n"/>
      <c r="AB7" s="105" t="n"/>
      <c r="AC7" s="105" t="n"/>
      <c r="AD7" s="105" t="n"/>
      <c r="AE7" s="105" t="n"/>
      <c r="AF7" s="105" t="n"/>
      <c r="AG7" s="105" t="n"/>
      <c r="AH7" s="105" t="n"/>
      <c r="AI7" s="105" t="n"/>
      <c r="AJ7" s="105" t="n"/>
      <c r="AK7" s="105" t="n"/>
      <c r="AL7" s="105" t="n"/>
      <c r="AM7" s="105" t="n"/>
      <c r="AN7" s="105" t="n"/>
      <c r="AO7" s="105" t="n"/>
      <c r="AP7" s="105" t="n"/>
      <c r="AQ7" s="105" t="n"/>
      <c r="AR7" s="105" t="n"/>
      <c r="AS7" s="105" t="n"/>
      <c r="AT7" s="105" t="n"/>
      <c r="AU7" s="105" t="n"/>
      <c r="AV7" s="105" t="n"/>
      <c r="AW7" s="105" t="n"/>
      <c r="AX7" s="105" t="n"/>
      <c r="AY7" s="105" t="n"/>
      <c r="AZ7" s="105" t="n"/>
      <c r="BA7" s="105" t="n"/>
      <c r="BB7" s="105" t="n"/>
      <c r="BC7" s="105" t="n"/>
      <c r="BD7" s="105" t="n"/>
      <c r="BE7" s="105" t="n"/>
      <c r="BF7" s="105" t="n"/>
      <c r="BG7" s="105" t="n"/>
      <c r="BH7" s="105" t="n"/>
      <c r="BI7" s="105" t="n"/>
      <c r="BJ7" s="105" t="n"/>
      <c r="BK7" s="105" t="n"/>
      <c r="BL7" s="105" t="n"/>
      <c r="BM7" s="105" t="n"/>
      <c r="BN7" s="105" t="n"/>
      <c r="BO7" s="105" t="n"/>
      <c r="BP7" s="105" t="n"/>
      <c r="BQ7" s="105" t="n"/>
      <c r="BR7" s="105" t="n"/>
      <c r="BS7" s="105" t="n"/>
      <c r="BT7" s="105" t="n"/>
      <c r="BU7" s="105" t="n"/>
      <c r="BV7" s="105" t="n"/>
      <c r="BW7" s="105" t="n"/>
      <c r="BX7" s="105" t="n"/>
      <c r="BY7" s="105" t="n"/>
      <c r="BZ7" s="105" t="n"/>
      <c r="CA7" s="105" t="n"/>
      <c r="CB7" s="105" t="n"/>
      <c r="CC7" s="105" t="n"/>
      <c r="CD7" s="105" t="n"/>
      <c r="CE7" s="105" t="n"/>
      <c r="CF7" s="105" t="n"/>
      <c r="CG7" s="105" t="n"/>
      <c r="CH7" s="105" t="n"/>
      <c r="CI7" s="105" t="n"/>
      <c r="CJ7" s="105" t="n"/>
      <c r="CK7" s="105" t="n"/>
      <c r="CL7" s="105" t="n"/>
      <c r="CM7" s="105" t="n"/>
      <c r="CN7" s="105" t="n"/>
      <c r="CO7" s="105" t="n"/>
      <c r="CP7" s="105" t="n"/>
      <c r="CQ7" s="105" t="n"/>
      <c r="CR7" s="105" t="n"/>
      <c r="CS7" s="105" t="n"/>
      <c r="CT7" s="105" t="n"/>
      <c r="CU7" s="105" t="n"/>
      <c r="CV7" s="105" t="n"/>
      <c r="CW7" s="105" t="n"/>
      <c r="CX7" s="105" t="n"/>
      <c r="CY7" s="105" t="n"/>
      <c r="CZ7" s="105" t="n"/>
      <c r="DA7" s="105" t="n"/>
      <c r="DB7" s="105" t="n"/>
      <c r="DC7" s="105" t="n"/>
      <c r="DD7" s="105" t="n"/>
      <c r="DE7" s="105" t="n"/>
      <c r="DF7" s="105" t="n"/>
      <c r="DG7" s="105" t="n"/>
      <c r="DH7" s="105" t="n"/>
      <c r="DI7" s="105" t="n"/>
      <c r="DJ7" s="105" t="n"/>
      <c r="DK7" s="105" t="n"/>
      <c r="DL7" s="105" t="n"/>
      <c r="DM7" s="105" t="n"/>
      <c r="DN7" s="105" t="n"/>
      <c r="DO7" s="105" t="n"/>
      <c r="DP7" s="105" t="n"/>
      <c r="DQ7" s="105" t="n"/>
      <c r="DR7" s="105" t="n"/>
      <c r="DS7" s="105" t="n"/>
      <c r="DT7" s="105" t="n"/>
      <c r="DU7" s="105" t="n"/>
      <c r="DV7" s="105" t="n"/>
      <c r="DW7" s="105" t="n"/>
      <c r="DX7" s="105" t="n"/>
      <c r="DY7" s="105" t="n"/>
      <c r="DZ7" s="105" t="n"/>
      <c r="EA7" s="105" t="n"/>
      <c r="EB7" s="105" t="n"/>
      <c r="EC7" s="105" t="n"/>
      <c r="ED7" s="105" t="n"/>
      <c r="EE7" s="105" t="n"/>
      <c r="EF7" s="105" t="n"/>
      <c r="EG7" s="105" t="n"/>
      <c r="EH7" s="105" t="n"/>
      <c r="EI7" s="105" t="n"/>
      <c r="EJ7" s="105" t="n"/>
      <c r="EK7" s="105" t="n"/>
      <c r="EL7" s="105" t="n"/>
      <c r="EM7" s="105" t="n"/>
      <c r="EN7" s="105" t="n"/>
      <c r="EO7" s="105" t="n"/>
      <c r="EP7" s="105" t="n"/>
      <c r="EQ7" s="105" t="n"/>
      <c r="ER7" s="105" t="n"/>
      <c r="ES7" s="105" t="n"/>
      <c r="ET7" s="105" t="n"/>
      <c r="EU7" s="105" t="n"/>
      <c r="EV7" s="105" t="n"/>
      <c r="EW7" s="105" t="n"/>
      <c r="EX7" s="105" t="n"/>
      <c r="EY7" s="105" t="n"/>
      <c r="EZ7" s="105" t="n"/>
      <c r="FA7" s="105" t="n"/>
      <c r="FB7" s="105" t="n"/>
      <c r="FC7" s="105" t="n"/>
      <c r="FD7" s="105" t="n"/>
      <c r="FE7" s="105" t="n"/>
      <c r="FF7" s="105" t="n"/>
      <c r="FG7" s="105" t="n"/>
      <c r="FH7" s="105" t="n"/>
      <c r="FI7" s="105" t="n"/>
      <c r="FJ7" s="105" t="n"/>
      <c r="FK7" s="105" t="n"/>
      <c r="FL7" s="105" t="n"/>
      <c r="FM7" s="105" t="n"/>
      <c r="FN7" s="105" t="n"/>
      <c r="FO7" s="105" t="n"/>
      <c r="FP7" s="105" t="n"/>
      <c r="FQ7" s="105" t="n"/>
      <c r="FR7" s="105" t="n"/>
      <c r="FS7" s="105" t="n"/>
      <c r="FT7" s="105" t="n"/>
      <c r="FU7" s="105" t="n"/>
      <c r="FV7" s="105" t="n"/>
      <c r="FW7" s="105" t="n"/>
      <c r="FX7" s="105" t="n"/>
      <c r="FY7" s="105" t="n"/>
      <c r="FZ7" s="105" t="n"/>
      <c r="GA7" s="105" t="n"/>
      <c r="GB7" s="105" t="n"/>
      <c r="GC7" s="105" t="n"/>
      <c r="GD7" s="105" t="n"/>
      <c r="GE7" s="105" t="n"/>
      <c r="GF7" s="105" t="n"/>
      <c r="GG7" s="105" t="n"/>
      <c r="GH7" s="105" t="n"/>
      <c r="GI7" s="105" t="n"/>
      <c r="GJ7" s="105" t="n"/>
      <c r="GK7" s="105" t="n"/>
      <c r="GL7" s="105" t="n"/>
      <c r="GM7" s="105" t="n"/>
      <c r="GN7" s="105" t="n"/>
      <c r="GO7" s="105" t="n"/>
      <c r="GP7" s="105" t="n"/>
      <c r="GQ7" s="105" t="n"/>
      <c r="GR7" s="105" t="n"/>
      <c r="GS7" s="105" t="n"/>
      <c r="GT7" s="105" t="n"/>
      <c r="GU7" s="105" t="n"/>
      <c r="GV7" s="105" t="n"/>
      <c r="GW7" s="105" t="n"/>
      <c r="GX7" s="105" t="n"/>
      <c r="GY7" s="105" t="n"/>
      <c r="GZ7" s="105" t="n"/>
      <c r="HA7" s="105" t="n"/>
      <c r="HB7" s="105" t="n"/>
      <c r="HC7" s="105" t="n"/>
      <c r="HD7" s="105" t="n"/>
      <c r="HE7" s="105" t="n"/>
      <c r="HF7" s="105" t="n"/>
      <c r="HG7" s="105" t="n"/>
      <c r="HH7" s="105" t="n"/>
      <c r="HI7" s="105" t="n"/>
      <c r="HJ7" s="105" t="n"/>
      <c r="HK7" s="105" t="n"/>
      <c r="HL7" s="105" t="n"/>
      <c r="HM7" s="105" t="n"/>
      <c r="HN7" s="105" t="n"/>
      <c r="HO7" s="105" t="n"/>
      <c r="HP7" s="105" t="n"/>
      <c r="HQ7" s="105" t="n"/>
      <c r="HR7" s="105" t="n"/>
      <c r="HS7" s="105" t="n"/>
      <c r="HT7" s="105" t="n"/>
      <c r="HU7" s="105" t="n"/>
      <c r="HV7" s="105" t="n"/>
      <c r="HW7" s="105" t="n"/>
      <c r="HX7" s="105" t="n"/>
      <c r="HY7" s="105" t="n"/>
      <c r="HZ7" s="105" t="n"/>
      <c r="IA7" s="105" t="n"/>
      <c r="IB7" s="105" t="n"/>
      <c r="IC7" s="105" t="n"/>
      <c r="ID7" s="105" t="n"/>
      <c r="IE7" s="105" t="n"/>
      <c r="IF7" s="105" t="n"/>
      <c r="IG7" s="105" t="n"/>
      <c r="IH7" s="105" t="n"/>
      <c r="II7" s="105" t="n"/>
      <c r="IJ7" s="105" t="n"/>
      <c r="IK7" s="105" t="n"/>
      <c r="IL7" s="105" t="n"/>
      <c r="IM7" s="105" t="n"/>
      <c r="IN7" s="105" t="n"/>
      <c r="IO7" s="105" t="n"/>
      <c r="IP7" s="105" t="n"/>
      <c r="IQ7" s="105" t="n"/>
      <c r="IR7" s="105" t="n"/>
      <c r="IS7" s="105" t="n"/>
      <c r="IT7" s="105" t="n"/>
      <c r="IU7" s="105" t="n"/>
      <c r="IV7" s="105" t="n"/>
      <c r="IW7" s="105" t="n"/>
    </row>
    <row customHeight="1" ht="12.75" r="8" s="342" spans="1:257">
      <c r="A8" s="18" t="n">
        <v>0</v>
      </c>
      <c r="B8" s="95" t="n"/>
      <c r="C8" s="95" t="n"/>
      <c r="D8" s="96">
        <f>Einheit_Waehrung</f>
        <v/>
      </c>
      <c r="E8" s="96">
        <f>D8</f>
        <v/>
      </c>
      <c r="F8" s="105" t="n"/>
      <c r="G8" s="105" t="n"/>
      <c r="H8" s="105" t="n"/>
      <c r="I8" s="105" t="n"/>
      <c r="J8" s="105" t="n"/>
      <c r="K8" s="105" t="n"/>
      <c r="L8" s="105" t="n"/>
      <c r="M8" s="105" t="n"/>
      <c r="N8" s="105" t="n"/>
      <c r="O8" s="105" t="n"/>
      <c r="P8" s="105" t="n"/>
      <c r="Q8" s="105" t="n"/>
      <c r="R8" s="105" t="n"/>
      <c r="S8" s="105" t="n"/>
      <c r="T8" s="105" t="n"/>
      <c r="U8" s="105" t="n"/>
      <c r="V8" s="105" t="n"/>
      <c r="W8" s="105" t="n"/>
      <c r="X8" s="105" t="n"/>
      <c r="Y8" s="105" t="n"/>
      <c r="Z8" s="105" t="n"/>
      <c r="AA8" s="105" t="n"/>
      <c r="AB8" s="105" t="n"/>
      <c r="AC8" s="105" t="n"/>
      <c r="AD8" s="105" t="n"/>
      <c r="AE8" s="105" t="n"/>
      <c r="AF8" s="105" t="n"/>
      <c r="AG8" s="105" t="n"/>
      <c r="AH8" s="105" t="n"/>
      <c r="AI8" s="105" t="n"/>
      <c r="AJ8" s="105" t="n"/>
      <c r="AK8" s="105" t="n"/>
      <c r="AL8" s="105" t="n"/>
      <c r="AM8" s="105" t="n"/>
      <c r="AN8" s="105" t="n"/>
      <c r="AO8" s="105" t="n"/>
      <c r="AP8" s="105" t="n"/>
      <c r="AQ8" s="105" t="n"/>
      <c r="AR8" s="105" t="n"/>
      <c r="AS8" s="105" t="n"/>
      <c r="AT8" s="105" t="n"/>
      <c r="AU8" s="105" t="n"/>
      <c r="AV8" s="105" t="n"/>
      <c r="AW8" s="105" t="n"/>
      <c r="AX8" s="105" t="n"/>
      <c r="AY8" s="105" t="n"/>
      <c r="AZ8" s="105" t="n"/>
      <c r="BA8" s="105" t="n"/>
      <c r="BB8" s="105" t="n"/>
      <c r="BC8" s="105" t="n"/>
      <c r="BD8" s="105" t="n"/>
      <c r="BE8" s="105" t="n"/>
      <c r="BF8" s="105" t="n"/>
      <c r="BG8" s="105" t="n"/>
      <c r="BH8" s="105" t="n"/>
      <c r="BI8" s="105" t="n"/>
      <c r="BJ8" s="105" t="n"/>
      <c r="BK8" s="105" t="n"/>
      <c r="BL8" s="105" t="n"/>
      <c r="BM8" s="105" t="n"/>
      <c r="BN8" s="105" t="n"/>
      <c r="BO8" s="105" t="n"/>
      <c r="BP8" s="105" t="n"/>
      <c r="BQ8" s="105" t="n"/>
      <c r="BR8" s="105" t="n"/>
      <c r="BS8" s="105" t="n"/>
      <c r="BT8" s="105" t="n"/>
      <c r="BU8" s="105" t="n"/>
      <c r="BV8" s="105" t="n"/>
      <c r="BW8" s="105" t="n"/>
      <c r="BX8" s="105" t="n"/>
      <c r="BY8" s="105" t="n"/>
      <c r="BZ8" s="105" t="n"/>
      <c r="CA8" s="105" t="n"/>
      <c r="CB8" s="105" t="n"/>
      <c r="CC8" s="105" t="n"/>
      <c r="CD8" s="105" t="n"/>
      <c r="CE8" s="105" t="n"/>
      <c r="CF8" s="105" t="n"/>
      <c r="CG8" s="105" t="n"/>
      <c r="CH8" s="105" t="n"/>
      <c r="CI8" s="105" t="n"/>
      <c r="CJ8" s="105" t="n"/>
      <c r="CK8" s="105" t="n"/>
      <c r="CL8" s="105" t="n"/>
      <c r="CM8" s="105" t="n"/>
      <c r="CN8" s="105" t="n"/>
      <c r="CO8" s="105" t="n"/>
      <c r="CP8" s="105" t="n"/>
      <c r="CQ8" s="105" t="n"/>
      <c r="CR8" s="105" t="n"/>
      <c r="CS8" s="105" t="n"/>
      <c r="CT8" s="105" t="n"/>
      <c r="CU8" s="105" t="n"/>
      <c r="CV8" s="105" t="n"/>
      <c r="CW8" s="105" t="n"/>
      <c r="CX8" s="105" t="n"/>
      <c r="CY8" s="105" t="n"/>
      <c r="CZ8" s="105" t="n"/>
      <c r="DA8" s="105" t="n"/>
      <c r="DB8" s="105" t="n"/>
      <c r="DC8" s="105" t="n"/>
      <c r="DD8" s="105" t="n"/>
      <c r="DE8" s="105" t="n"/>
      <c r="DF8" s="105" t="n"/>
      <c r="DG8" s="105" t="n"/>
      <c r="DH8" s="105" t="n"/>
      <c r="DI8" s="105" t="n"/>
      <c r="DJ8" s="105" t="n"/>
      <c r="DK8" s="105" t="n"/>
      <c r="DL8" s="105" t="n"/>
      <c r="DM8" s="105" t="n"/>
      <c r="DN8" s="105" t="n"/>
      <c r="DO8" s="105" t="n"/>
      <c r="DP8" s="105" t="n"/>
      <c r="DQ8" s="105" t="n"/>
      <c r="DR8" s="105" t="n"/>
      <c r="DS8" s="105" t="n"/>
      <c r="DT8" s="105" t="n"/>
      <c r="DU8" s="105" t="n"/>
      <c r="DV8" s="105" t="n"/>
      <c r="DW8" s="105" t="n"/>
      <c r="DX8" s="105" t="n"/>
      <c r="DY8" s="105" t="n"/>
      <c r="DZ8" s="105" t="n"/>
      <c r="EA8" s="105" t="n"/>
      <c r="EB8" s="105" t="n"/>
      <c r="EC8" s="105" t="n"/>
      <c r="ED8" s="105" t="n"/>
      <c r="EE8" s="105" t="n"/>
      <c r="EF8" s="105" t="n"/>
      <c r="EG8" s="105" t="n"/>
      <c r="EH8" s="105" t="n"/>
      <c r="EI8" s="105" t="n"/>
      <c r="EJ8" s="105" t="n"/>
      <c r="EK8" s="105" t="n"/>
      <c r="EL8" s="105" t="n"/>
      <c r="EM8" s="105" t="n"/>
      <c r="EN8" s="105" t="n"/>
      <c r="EO8" s="105" t="n"/>
      <c r="EP8" s="105" t="n"/>
      <c r="EQ8" s="105" t="n"/>
      <c r="ER8" s="105" t="n"/>
      <c r="ES8" s="105" t="n"/>
      <c r="ET8" s="105" t="n"/>
      <c r="EU8" s="105" t="n"/>
      <c r="EV8" s="105" t="n"/>
      <c r="EW8" s="105" t="n"/>
      <c r="EX8" s="105" t="n"/>
      <c r="EY8" s="105" t="n"/>
      <c r="EZ8" s="105" t="n"/>
      <c r="FA8" s="105" t="n"/>
      <c r="FB8" s="105" t="n"/>
      <c r="FC8" s="105" t="n"/>
      <c r="FD8" s="105" t="n"/>
      <c r="FE8" s="105" t="n"/>
      <c r="FF8" s="105" t="n"/>
      <c r="FG8" s="105" t="n"/>
      <c r="FH8" s="105" t="n"/>
      <c r="FI8" s="105" t="n"/>
      <c r="FJ8" s="105" t="n"/>
      <c r="FK8" s="105" t="n"/>
      <c r="FL8" s="105" t="n"/>
      <c r="FM8" s="105" t="n"/>
      <c r="FN8" s="105" t="n"/>
      <c r="FO8" s="105" t="n"/>
      <c r="FP8" s="105" t="n"/>
      <c r="FQ8" s="105" t="n"/>
      <c r="FR8" s="105" t="n"/>
      <c r="FS8" s="105" t="n"/>
      <c r="FT8" s="105" t="n"/>
      <c r="FU8" s="105" t="n"/>
      <c r="FV8" s="105" t="n"/>
      <c r="FW8" s="105" t="n"/>
      <c r="FX8" s="105" t="n"/>
      <c r="FY8" s="105" t="n"/>
      <c r="FZ8" s="105" t="n"/>
      <c r="GA8" s="105" t="n"/>
      <c r="GB8" s="105" t="n"/>
      <c r="GC8" s="105" t="n"/>
      <c r="GD8" s="105" t="n"/>
      <c r="GE8" s="105" t="n"/>
      <c r="GF8" s="105" t="n"/>
      <c r="GG8" s="105" t="n"/>
      <c r="GH8" s="105" t="n"/>
      <c r="GI8" s="105" t="n"/>
      <c r="GJ8" s="105" t="n"/>
      <c r="GK8" s="105" t="n"/>
      <c r="GL8" s="105" t="n"/>
      <c r="GM8" s="105" t="n"/>
      <c r="GN8" s="105" t="n"/>
      <c r="GO8" s="105" t="n"/>
      <c r="GP8" s="105" t="n"/>
      <c r="GQ8" s="105" t="n"/>
      <c r="GR8" s="105" t="n"/>
      <c r="GS8" s="105" t="n"/>
      <c r="GT8" s="105" t="n"/>
      <c r="GU8" s="105" t="n"/>
      <c r="GV8" s="105" t="n"/>
      <c r="GW8" s="105" t="n"/>
      <c r="GX8" s="105" t="n"/>
      <c r="GY8" s="105" t="n"/>
      <c r="GZ8" s="105" t="n"/>
      <c r="HA8" s="105" t="n"/>
      <c r="HB8" s="105" t="n"/>
      <c r="HC8" s="105" t="n"/>
      <c r="HD8" s="105" t="n"/>
      <c r="HE8" s="105" t="n"/>
      <c r="HF8" s="105" t="n"/>
      <c r="HG8" s="105" t="n"/>
      <c r="HH8" s="105" t="n"/>
      <c r="HI8" s="105" t="n"/>
      <c r="HJ8" s="105" t="n"/>
      <c r="HK8" s="105" t="n"/>
      <c r="HL8" s="105" t="n"/>
      <c r="HM8" s="105" t="n"/>
      <c r="HN8" s="105" t="n"/>
      <c r="HO8" s="105" t="n"/>
      <c r="HP8" s="105" t="n"/>
      <c r="HQ8" s="105" t="n"/>
      <c r="HR8" s="105" t="n"/>
      <c r="HS8" s="105" t="n"/>
      <c r="HT8" s="105" t="n"/>
      <c r="HU8" s="105" t="n"/>
      <c r="HV8" s="105" t="n"/>
      <c r="HW8" s="105" t="n"/>
      <c r="HX8" s="105" t="n"/>
      <c r="HY8" s="105" t="n"/>
      <c r="HZ8" s="105" t="n"/>
      <c r="IA8" s="105" t="n"/>
      <c r="IB8" s="105" t="n"/>
      <c r="IC8" s="105" t="n"/>
      <c r="ID8" s="105" t="n"/>
      <c r="IE8" s="105" t="n"/>
      <c r="IF8" s="105" t="n"/>
      <c r="IG8" s="105" t="n"/>
      <c r="IH8" s="105" t="n"/>
      <c r="II8" s="105" t="n"/>
      <c r="IJ8" s="105" t="n"/>
      <c r="IK8" s="105" t="n"/>
      <c r="IL8" s="105" t="n"/>
      <c r="IM8" s="105" t="n"/>
      <c r="IN8" s="105" t="n"/>
      <c r="IO8" s="105" t="n"/>
      <c r="IP8" s="105" t="n"/>
      <c r="IQ8" s="105" t="n"/>
      <c r="IR8" s="105" t="n"/>
      <c r="IS8" s="105" t="n"/>
      <c r="IT8" s="105" t="n"/>
      <c r="IU8" s="105" t="n"/>
      <c r="IV8" s="105" t="n"/>
      <c r="IW8" s="105" t="n"/>
    </row>
    <row customHeight="1" ht="12.75" r="9" s="342" spans="1:257">
      <c r="A9" s="18" t="n">
        <v>0</v>
      </c>
      <c r="B9" s="97" t="s">
        <v>40</v>
      </c>
      <c r="C9" s="97" t="n"/>
      <c r="D9" s="98" t="n">
        <v>2543.5</v>
      </c>
      <c r="E9" s="99" t="n">
        <v>2318.5</v>
      </c>
      <c r="F9" s="105" t="n"/>
      <c r="G9" s="105" t="n"/>
      <c r="H9" s="105" t="n"/>
      <c r="I9" s="105" t="n"/>
      <c r="J9" s="105" t="n"/>
      <c r="K9" s="105" t="n"/>
      <c r="L9" s="105" t="n"/>
      <c r="M9" s="105" t="n"/>
      <c r="N9" s="105" t="n"/>
      <c r="O9" s="105" t="n"/>
      <c r="P9" s="105" t="n"/>
      <c r="Q9" s="105" t="n"/>
      <c r="R9" s="105" t="n"/>
      <c r="S9" s="105" t="n"/>
      <c r="T9" s="105" t="n"/>
      <c r="U9" s="105" t="n"/>
      <c r="V9" s="105" t="n"/>
      <c r="W9" s="105" t="n"/>
      <c r="X9" s="105" t="n"/>
      <c r="Y9" s="105" t="n"/>
      <c r="Z9" s="105" t="n"/>
      <c r="AA9" s="105" t="n"/>
      <c r="AB9" s="105" t="n"/>
      <c r="AC9" s="105" t="n"/>
      <c r="AD9" s="105" t="n"/>
      <c r="AE9" s="105" t="n"/>
      <c r="AF9" s="105" t="n"/>
      <c r="AG9" s="105" t="n"/>
      <c r="AH9" s="105" t="n"/>
      <c r="AI9" s="105" t="n"/>
      <c r="AJ9" s="105" t="n"/>
      <c r="AK9" s="105" t="n"/>
      <c r="AL9" s="105" t="n"/>
      <c r="AM9" s="105" t="n"/>
      <c r="AN9" s="105" t="n"/>
      <c r="AO9" s="105" t="n"/>
      <c r="AP9" s="105" t="n"/>
      <c r="AQ9" s="105" t="n"/>
      <c r="AR9" s="105" t="n"/>
      <c r="AS9" s="105" t="n"/>
      <c r="AT9" s="105" t="n"/>
      <c r="AU9" s="105" t="n"/>
      <c r="AV9" s="105" t="n"/>
      <c r="AW9" s="105" t="n"/>
      <c r="AX9" s="105" t="n"/>
      <c r="AY9" s="105" t="n"/>
      <c r="AZ9" s="105" t="n"/>
      <c r="BA9" s="105" t="n"/>
      <c r="BB9" s="105" t="n"/>
      <c r="BC9" s="105" t="n"/>
      <c r="BD9" s="105" t="n"/>
      <c r="BE9" s="105" t="n"/>
      <c r="BF9" s="105" t="n"/>
      <c r="BG9" s="105" t="n"/>
      <c r="BH9" s="105" t="n"/>
      <c r="BI9" s="105" t="n"/>
      <c r="BJ9" s="105" t="n"/>
      <c r="BK9" s="105" t="n"/>
      <c r="BL9" s="105" t="n"/>
      <c r="BM9" s="105" t="n"/>
      <c r="BN9" s="105" t="n"/>
      <c r="BO9" s="105" t="n"/>
      <c r="BP9" s="105" t="n"/>
      <c r="BQ9" s="105" t="n"/>
      <c r="BR9" s="105" t="n"/>
      <c r="BS9" s="105" t="n"/>
      <c r="BT9" s="105" t="n"/>
      <c r="BU9" s="105" t="n"/>
      <c r="BV9" s="105" t="n"/>
      <c r="BW9" s="105" t="n"/>
      <c r="BX9" s="105" t="n"/>
      <c r="BY9" s="105" t="n"/>
      <c r="BZ9" s="105" t="n"/>
      <c r="CA9" s="105" t="n"/>
      <c r="CB9" s="105" t="n"/>
      <c r="CC9" s="105" t="n"/>
      <c r="CD9" s="105" t="n"/>
      <c r="CE9" s="105" t="n"/>
      <c r="CF9" s="105" t="n"/>
      <c r="CG9" s="105" t="n"/>
      <c r="CH9" s="105" t="n"/>
      <c r="CI9" s="105" t="n"/>
      <c r="CJ9" s="105" t="n"/>
      <c r="CK9" s="105" t="n"/>
      <c r="CL9" s="105" t="n"/>
      <c r="CM9" s="105" t="n"/>
      <c r="CN9" s="105" t="n"/>
      <c r="CO9" s="105" t="n"/>
      <c r="CP9" s="105" t="n"/>
      <c r="CQ9" s="105" t="n"/>
      <c r="CR9" s="105" t="n"/>
      <c r="CS9" s="105" t="n"/>
      <c r="CT9" s="105" t="n"/>
      <c r="CU9" s="105" t="n"/>
      <c r="CV9" s="105" t="n"/>
      <c r="CW9" s="105" t="n"/>
      <c r="CX9" s="105" t="n"/>
      <c r="CY9" s="105" t="n"/>
      <c r="CZ9" s="105" t="n"/>
      <c r="DA9" s="105" t="n"/>
      <c r="DB9" s="105" t="n"/>
      <c r="DC9" s="105" t="n"/>
      <c r="DD9" s="105" t="n"/>
      <c r="DE9" s="105" t="n"/>
      <c r="DF9" s="105" t="n"/>
      <c r="DG9" s="105" t="n"/>
      <c r="DH9" s="105" t="n"/>
      <c r="DI9" s="105" t="n"/>
      <c r="DJ9" s="105" t="n"/>
      <c r="DK9" s="105" t="n"/>
      <c r="DL9" s="105" t="n"/>
      <c r="DM9" s="105" t="n"/>
      <c r="DN9" s="105" t="n"/>
      <c r="DO9" s="105" t="n"/>
      <c r="DP9" s="105" t="n"/>
      <c r="DQ9" s="105" t="n"/>
      <c r="DR9" s="105" t="n"/>
      <c r="DS9" s="105" t="n"/>
      <c r="DT9" s="105" t="n"/>
      <c r="DU9" s="105" t="n"/>
      <c r="DV9" s="105" t="n"/>
      <c r="DW9" s="105" t="n"/>
      <c r="DX9" s="105" t="n"/>
      <c r="DY9" s="105" t="n"/>
      <c r="DZ9" s="105" t="n"/>
      <c r="EA9" s="105" t="n"/>
      <c r="EB9" s="105" t="n"/>
      <c r="EC9" s="105" t="n"/>
      <c r="ED9" s="105" t="n"/>
      <c r="EE9" s="105" t="n"/>
      <c r="EF9" s="105" t="n"/>
      <c r="EG9" s="105" t="n"/>
      <c r="EH9" s="105" t="n"/>
      <c r="EI9" s="105" t="n"/>
      <c r="EJ9" s="105" t="n"/>
      <c r="EK9" s="105" t="n"/>
      <c r="EL9" s="105" t="n"/>
      <c r="EM9" s="105" t="n"/>
      <c r="EN9" s="105" t="n"/>
      <c r="EO9" s="105" t="n"/>
      <c r="EP9" s="105" t="n"/>
      <c r="EQ9" s="105" t="n"/>
      <c r="ER9" s="105" t="n"/>
      <c r="ES9" s="105" t="n"/>
      <c r="ET9" s="105" t="n"/>
      <c r="EU9" s="105" t="n"/>
      <c r="EV9" s="105" t="n"/>
      <c r="EW9" s="105" t="n"/>
      <c r="EX9" s="105" t="n"/>
      <c r="EY9" s="105" t="n"/>
      <c r="EZ9" s="105" t="n"/>
      <c r="FA9" s="105" t="n"/>
      <c r="FB9" s="105" t="n"/>
      <c r="FC9" s="105" t="n"/>
      <c r="FD9" s="105" t="n"/>
      <c r="FE9" s="105" t="n"/>
      <c r="FF9" s="105" t="n"/>
      <c r="FG9" s="105" t="n"/>
      <c r="FH9" s="105" t="n"/>
      <c r="FI9" s="105" t="n"/>
      <c r="FJ9" s="105" t="n"/>
      <c r="FK9" s="105" t="n"/>
      <c r="FL9" s="105" t="n"/>
      <c r="FM9" s="105" t="n"/>
      <c r="FN9" s="105" t="n"/>
      <c r="FO9" s="105" t="n"/>
      <c r="FP9" s="105" t="n"/>
      <c r="FQ9" s="105" t="n"/>
      <c r="FR9" s="105" t="n"/>
      <c r="FS9" s="105" t="n"/>
      <c r="FT9" s="105" t="n"/>
      <c r="FU9" s="105" t="n"/>
      <c r="FV9" s="105" t="n"/>
      <c r="FW9" s="105" t="n"/>
      <c r="FX9" s="105" t="n"/>
      <c r="FY9" s="105" t="n"/>
      <c r="FZ9" s="105" t="n"/>
      <c r="GA9" s="105" t="n"/>
      <c r="GB9" s="105" t="n"/>
      <c r="GC9" s="105" t="n"/>
      <c r="GD9" s="105" t="n"/>
      <c r="GE9" s="105" t="n"/>
      <c r="GF9" s="105" t="n"/>
      <c r="GG9" s="105" t="n"/>
      <c r="GH9" s="105" t="n"/>
      <c r="GI9" s="105" t="n"/>
      <c r="GJ9" s="105" t="n"/>
      <c r="GK9" s="105" t="n"/>
      <c r="GL9" s="105" t="n"/>
      <c r="GM9" s="105" t="n"/>
      <c r="GN9" s="105" t="n"/>
      <c r="GO9" s="105" t="n"/>
      <c r="GP9" s="105" t="n"/>
      <c r="GQ9" s="105" t="n"/>
      <c r="GR9" s="105" t="n"/>
      <c r="GS9" s="105" t="n"/>
      <c r="GT9" s="105" t="n"/>
      <c r="GU9" s="105" t="n"/>
      <c r="GV9" s="105" t="n"/>
      <c r="GW9" s="105" t="n"/>
      <c r="GX9" s="105" t="n"/>
      <c r="GY9" s="105" t="n"/>
      <c r="GZ9" s="105" t="n"/>
      <c r="HA9" s="105" t="n"/>
      <c r="HB9" s="105" t="n"/>
      <c r="HC9" s="105" t="n"/>
      <c r="HD9" s="105" t="n"/>
      <c r="HE9" s="105" t="n"/>
      <c r="HF9" s="105" t="n"/>
      <c r="HG9" s="105" t="n"/>
      <c r="HH9" s="105" t="n"/>
      <c r="HI9" s="105" t="n"/>
      <c r="HJ9" s="105" t="n"/>
      <c r="HK9" s="105" t="n"/>
      <c r="HL9" s="105" t="n"/>
      <c r="HM9" s="105" t="n"/>
      <c r="HN9" s="105" t="n"/>
      <c r="HO9" s="105" t="n"/>
      <c r="HP9" s="105" t="n"/>
      <c r="HQ9" s="105" t="n"/>
      <c r="HR9" s="105" t="n"/>
      <c r="HS9" s="105" t="n"/>
      <c r="HT9" s="105" t="n"/>
      <c r="HU9" s="105" t="n"/>
      <c r="HV9" s="105" t="n"/>
      <c r="HW9" s="105" t="n"/>
      <c r="HX9" s="105" t="n"/>
      <c r="HY9" s="105" t="n"/>
      <c r="HZ9" s="105" t="n"/>
      <c r="IA9" s="105" t="n"/>
      <c r="IB9" s="105" t="n"/>
      <c r="IC9" s="105" t="n"/>
      <c r="ID9" s="105" t="n"/>
      <c r="IE9" s="105" t="n"/>
      <c r="IF9" s="105" t="n"/>
      <c r="IG9" s="105" t="n"/>
      <c r="IH9" s="105" t="n"/>
      <c r="II9" s="105" t="n"/>
      <c r="IJ9" s="105" t="n"/>
      <c r="IK9" s="105" t="n"/>
      <c r="IL9" s="105" t="n"/>
      <c r="IM9" s="105" t="n"/>
      <c r="IN9" s="105" t="n"/>
      <c r="IO9" s="105" t="n"/>
      <c r="IP9" s="105" t="n"/>
      <c r="IQ9" s="105" t="n"/>
      <c r="IR9" s="105" t="n"/>
      <c r="IS9" s="105" t="n"/>
      <c r="IT9" s="105" t="n"/>
      <c r="IU9" s="105" t="n"/>
      <c r="IV9" s="105" t="n"/>
      <c r="IW9" s="105" t="n"/>
    </row>
    <row customHeight="1" ht="12.75" r="10" s="342" spans="1:257">
      <c r="A10" s="18" t="n">
        <v>0</v>
      </c>
      <c r="B10" s="100" t="s">
        <v>41</v>
      </c>
      <c r="C10" s="100" t="n"/>
      <c r="D10" s="98" t="n">
        <v>1074.7</v>
      </c>
      <c r="E10" s="99" t="n">
        <v>980.5</v>
      </c>
      <c r="F10" s="105" t="n"/>
      <c r="G10" s="105" t="n"/>
      <c r="H10" s="105" t="n"/>
      <c r="I10" s="105" t="n"/>
      <c r="J10" s="105" t="n"/>
      <c r="K10" s="105" t="n"/>
      <c r="L10" s="105" t="n"/>
      <c r="M10" s="105" t="n"/>
      <c r="N10" s="105" t="n"/>
      <c r="O10" s="105" t="n"/>
      <c r="P10" s="105" t="n"/>
      <c r="Q10" s="105" t="n"/>
      <c r="R10" s="105" t="n"/>
      <c r="S10" s="105" t="n"/>
      <c r="T10" s="105" t="n"/>
      <c r="U10" s="105" t="n"/>
      <c r="V10" s="105" t="n"/>
      <c r="W10" s="105" t="n"/>
      <c r="X10" s="105" t="n"/>
      <c r="Y10" s="105" t="n"/>
      <c r="Z10" s="105" t="n"/>
      <c r="AA10" s="105" t="n"/>
      <c r="AB10" s="105" t="n"/>
      <c r="AC10" s="105" t="n"/>
      <c r="AD10" s="105" t="n"/>
      <c r="AE10" s="105" t="n"/>
      <c r="AF10" s="105" t="n"/>
      <c r="AG10" s="105" t="n"/>
      <c r="AH10" s="105" t="n"/>
      <c r="AI10" s="105" t="n"/>
      <c r="AJ10" s="105" t="n"/>
      <c r="AK10" s="105" t="n"/>
      <c r="AL10" s="105" t="n"/>
      <c r="AM10" s="105" t="n"/>
      <c r="AN10" s="105" t="n"/>
      <c r="AO10" s="105" t="n"/>
      <c r="AP10" s="105" t="n"/>
      <c r="AQ10" s="105" t="n"/>
      <c r="AR10" s="105" t="n"/>
      <c r="AS10" s="105" t="n"/>
      <c r="AT10" s="105" t="n"/>
      <c r="AU10" s="105" t="n"/>
      <c r="AV10" s="105" t="n"/>
      <c r="AW10" s="105" t="n"/>
      <c r="AX10" s="105" t="n"/>
      <c r="AY10" s="105" t="n"/>
      <c r="AZ10" s="105" t="n"/>
      <c r="BA10" s="105" t="n"/>
      <c r="BB10" s="105" t="n"/>
      <c r="BC10" s="105" t="n"/>
      <c r="BD10" s="105" t="n"/>
      <c r="BE10" s="105" t="n"/>
      <c r="BF10" s="105" t="n"/>
      <c r="BG10" s="105" t="n"/>
      <c r="BH10" s="105" t="n"/>
      <c r="BI10" s="105" t="n"/>
      <c r="BJ10" s="105" t="n"/>
      <c r="BK10" s="105" t="n"/>
      <c r="BL10" s="105" t="n"/>
      <c r="BM10" s="105" t="n"/>
      <c r="BN10" s="105" t="n"/>
      <c r="BO10" s="105" t="n"/>
      <c r="BP10" s="105" t="n"/>
      <c r="BQ10" s="105" t="n"/>
      <c r="BR10" s="105" t="n"/>
      <c r="BS10" s="105" t="n"/>
      <c r="BT10" s="105" t="n"/>
      <c r="BU10" s="105" t="n"/>
      <c r="BV10" s="105" t="n"/>
      <c r="BW10" s="105" t="n"/>
      <c r="BX10" s="105" t="n"/>
      <c r="BY10" s="105" t="n"/>
      <c r="BZ10" s="105" t="n"/>
      <c r="CA10" s="105" t="n"/>
      <c r="CB10" s="105" t="n"/>
      <c r="CC10" s="105" t="n"/>
      <c r="CD10" s="105" t="n"/>
      <c r="CE10" s="105" t="n"/>
      <c r="CF10" s="105" t="n"/>
      <c r="CG10" s="105" t="n"/>
      <c r="CH10" s="105" t="n"/>
      <c r="CI10" s="105" t="n"/>
      <c r="CJ10" s="105" t="n"/>
      <c r="CK10" s="105" t="n"/>
      <c r="CL10" s="105" t="n"/>
      <c r="CM10" s="105" t="n"/>
      <c r="CN10" s="105" t="n"/>
      <c r="CO10" s="105" t="n"/>
      <c r="CP10" s="105" t="n"/>
      <c r="CQ10" s="105" t="n"/>
      <c r="CR10" s="105" t="n"/>
      <c r="CS10" s="105" t="n"/>
      <c r="CT10" s="105" t="n"/>
      <c r="CU10" s="105" t="n"/>
      <c r="CV10" s="105" t="n"/>
      <c r="CW10" s="105" t="n"/>
      <c r="CX10" s="105" t="n"/>
      <c r="CY10" s="105" t="n"/>
      <c r="CZ10" s="105" t="n"/>
      <c r="DA10" s="105" t="n"/>
      <c r="DB10" s="105" t="n"/>
      <c r="DC10" s="105" t="n"/>
      <c r="DD10" s="105" t="n"/>
      <c r="DE10" s="105" t="n"/>
      <c r="DF10" s="105" t="n"/>
      <c r="DG10" s="105" t="n"/>
      <c r="DH10" s="105" t="n"/>
      <c r="DI10" s="105" t="n"/>
      <c r="DJ10" s="105" t="n"/>
      <c r="DK10" s="105" t="n"/>
      <c r="DL10" s="105" t="n"/>
      <c r="DM10" s="105" t="n"/>
      <c r="DN10" s="105" t="n"/>
      <c r="DO10" s="105" t="n"/>
      <c r="DP10" s="105" t="n"/>
      <c r="DQ10" s="105" t="n"/>
      <c r="DR10" s="105" t="n"/>
      <c r="DS10" s="105" t="n"/>
      <c r="DT10" s="105" t="n"/>
      <c r="DU10" s="105" t="n"/>
      <c r="DV10" s="105" t="n"/>
      <c r="DW10" s="105" t="n"/>
      <c r="DX10" s="105" t="n"/>
      <c r="DY10" s="105" t="n"/>
      <c r="DZ10" s="105" t="n"/>
      <c r="EA10" s="105" t="n"/>
      <c r="EB10" s="105" t="n"/>
      <c r="EC10" s="105" t="n"/>
      <c r="ED10" s="105" t="n"/>
      <c r="EE10" s="105" t="n"/>
      <c r="EF10" s="105" t="n"/>
      <c r="EG10" s="105" t="n"/>
      <c r="EH10" s="105" t="n"/>
      <c r="EI10" s="105" t="n"/>
      <c r="EJ10" s="105" t="n"/>
      <c r="EK10" s="105" t="n"/>
      <c r="EL10" s="105" t="n"/>
      <c r="EM10" s="105" t="n"/>
      <c r="EN10" s="105" t="n"/>
      <c r="EO10" s="105" t="n"/>
      <c r="EP10" s="105" t="n"/>
      <c r="EQ10" s="105" t="n"/>
      <c r="ER10" s="105" t="n"/>
      <c r="ES10" s="105" t="n"/>
      <c r="ET10" s="105" t="n"/>
      <c r="EU10" s="105" t="n"/>
      <c r="EV10" s="105" t="n"/>
      <c r="EW10" s="105" t="n"/>
      <c r="EX10" s="105" t="n"/>
      <c r="EY10" s="105" t="n"/>
      <c r="EZ10" s="105" t="n"/>
      <c r="FA10" s="105" t="n"/>
      <c r="FB10" s="105" t="n"/>
      <c r="FC10" s="105" t="n"/>
      <c r="FD10" s="105" t="n"/>
      <c r="FE10" s="105" t="n"/>
      <c r="FF10" s="105" t="n"/>
      <c r="FG10" s="105" t="n"/>
      <c r="FH10" s="105" t="n"/>
      <c r="FI10" s="105" t="n"/>
      <c r="FJ10" s="105" t="n"/>
      <c r="FK10" s="105" t="n"/>
      <c r="FL10" s="105" t="n"/>
      <c r="FM10" s="105" t="n"/>
      <c r="FN10" s="105" t="n"/>
      <c r="FO10" s="105" t="n"/>
      <c r="FP10" s="105" t="n"/>
      <c r="FQ10" s="105" t="n"/>
      <c r="FR10" s="105" t="n"/>
      <c r="FS10" s="105" t="n"/>
      <c r="FT10" s="105" t="n"/>
      <c r="FU10" s="105" t="n"/>
      <c r="FV10" s="105" t="n"/>
      <c r="FW10" s="105" t="n"/>
      <c r="FX10" s="105" t="n"/>
      <c r="FY10" s="105" t="n"/>
      <c r="FZ10" s="105" t="n"/>
      <c r="GA10" s="105" t="n"/>
      <c r="GB10" s="105" t="n"/>
      <c r="GC10" s="105" t="n"/>
      <c r="GD10" s="105" t="n"/>
      <c r="GE10" s="105" t="n"/>
      <c r="GF10" s="105" t="n"/>
      <c r="GG10" s="105" t="n"/>
      <c r="GH10" s="105" t="n"/>
      <c r="GI10" s="105" t="n"/>
      <c r="GJ10" s="105" t="n"/>
      <c r="GK10" s="105" t="n"/>
      <c r="GL10" s="105" t="n"/>
      <c r="GM10" s="105" t="n"/>
      <c r="GN10" s="105" t="n"/>
      <c r="GO10" s="105" t="n"/>
      <c r="GP10" s="105" t="n"/>
      <c r="GQ10" s="105" t="n"/>
      <c r="GR10" s="105" t="n"/>
      <c r="GS10" s="105" t="n"/>
      <c r="GT10" s="105" t="n"/>
      <c r="GU10" s="105" t="n"/>
      <c r="GV10" s="105" t="n"/>
      <c r="GW10" s="105" t="n"/>
      <c r="GX10" s="105" t="n"/>
      <c r="GY10" s="105" t="n"/>
      <c r="GZ10" s="105" t="n"/>
      <c r="HA10" s="105" t="n"/>
      <c r="HB10" s="105" t="n"/>
      <c r="HC10" s="105" t="n"/>
      <c r="HD10" s="105" t="n"/>
      <c r="HE10" s="105" t="n"/>
      <c r="HF10" s="105" t="n"/>
      <c r="HG10" s="105" t="n"/>
      <c r="HH10" s="105" t="n"/>
      <c r="HI10" s="105" t="n"/>
      <c r="HJ10" s="105" t="n"/>
      <c r="HK10" s="105" t="n"/>
      <c r="HL10" s="105" t="n"/>
      <c r="HM10" s="105" t="n"/>
      <c r="HN10" s="105" t="n"/>
      <c r="HO10" s="105" t="n"/>
      <c r="HP10" s="105" t="n"/>
      <c r="HQ10" s="105" t="n"/>
      <c r="HR10" s="105" t="n"/>
      <c r="HS10" s="105" t="n"/>
      <c r="HT10" s="105" t="n"/>
      <c r="HU10" s="105" t="n"/>
      <c r="HV10" s="105" t="n"/>
      <c r="HW10" s="105" t="n"/>
      <c r="HX10" s="105" t="n"/>
      <c r="HY10" s="105" t="n"/>
      <c r="HZ10" s="105" t="n"/>
      <c r="IA10" s="105" t="n"/>
      <c r="IB10" s="105" t="n"/>
      <c r="IC10" s="105" t="n"/>
      <c r="ID10" s="105" t="n"/>
      <c r="IE10" s="105" t="n"/>
      <c r="IF10" s="105" t="n"/>
      <c r="IG10" s="105" t="n"/>
      <c r="IH10" s="105" t="n"/>
      <c r="II10" s="105" t="n"/>
      <c r="IJ10" s="105" t="n"/>
      <c r="IK10" s="105" t="n"/>
      <c r="IL10" s="105" t="n"/>
      <c r="IM10" s="105" t="n"/>
      <c r="IN10" s="105" t="n"/>
      <c r="IO10" s="105" t="n"/>
      <c r="IP10" s="105" t="n"/>
      <c r="IQ10" s="105" t="n"/>
      <c r="IR10" s="105" t="n"/>
      <c r="IS10" s="105" t="n"/>
      <c r="IT10" s="105" t="n"/>
      <c r="IU10" s="105" t="n"/>
      <c r="IV10" s="105" t="n"/>
      <c r="IW10" s="105" t="n"/>
    </row>
    <row customHeight="1" ht="12.75" r="11" s="342" spans="1:257">
      <c r="A11" s="18" t="n"/>
      <c r="B11" s="100" t="s">
        <v>42</v>
      </c>
      <c r="C11" s="100" t="n"/>
      <c r="D11" s="98" t="n">
        <v>1000.1</v>
      </c>
      <c r="E11" s="99" t="n">
        <v>846.7</v>
      </c>
      <c r="F11" s="105" t="n"/>
      <c r="G11" s="105" t="n"/>
      <c r="H11" s="105" t="n"/>
      <c r="I11" s="105" t="n"/>
      <c r="J11" s="105" t="n"/>
      <c r="K11" s="105" t="n"/>
      <c r="L11" s="105" t="n"/>
      <c r="M11" s="105" t="n"/>
      <c r="N11" s="105" t="n"/>
      <c r="O11" s="105" t="n"/>
      <c r="P11" s="105" t="n"/>
      <c r="Q11" s="105" t="n"/>
      <c r="R11" s="105" t="n"/>
      <c r="S11" s="105" t="n"/>
      <c r="T11" s="105" t="n"/>
      <c r="U11" s="105" t="n"/>
      <c r="V11" s="105" t="n"/>
      <c r="W11" s="105" t="n"/>
      <c r="X11" s="105" t="n"/>
      <c r="Y11" s="105" t="n"/>
      <c r="Z11" s="105" t="n"/>
      <c r="AA11" s="105" t="n"/>
      <c r="AB11" s="105" t="n"/>
      <c r="AC11" s="105" t="n"/>
      <c r="AD11" s="105" t="n"/>
      <c r="AE11" s="105" t="n"/>
      <c r="AF11" s="105" t="n"/>
      <c r="AG11" s="105" t="n"/>
      <c r="AH11" s="105" t="n"/>
      <c r="AI11" s="105" t="n"/>
      <c r="AJ11" s="105" t="n"/>
      <c r="AK11" s="105" t="n"/>
      <c r="AL11" s="105" t="n"/>
      <c r="AM11" s="105" t="n"/>
      <c r="AN11" s="105" t="n"/>
      <c r="AO11" s="105" t="n"/>
      <c r="AP11" s="105" t="n"/>
      <c r="AQ11" s="105" t="n"/>
      <c r="AR11" s="105" t="n"/>
      <c r="AS11" s="105" t="n"/>
      <c r="AT11" s="105" t="n"/>
      <c r="AU11" s="105" t="n"/>
      <c r="AV11" s="105" t="n"/>
      <c r="AW11" s="105" t="n"/>
      <c r="AX11" s="105" t="n"/>
      <c r="AY11" s="105" t="n"/>
      <c r="AZ11" s="105" t="n"/>
      <c r="BA11" s="105" t="n"/>
      <c r="BB11" s="105" t="n"/>
      <c r="BC11" s="105" t="n"/>
      <c r="BD11" s="105" t="n"/>
      <c r="BE11" s="105" t="n"/>
      <c r="BF11" s="105" t="n"/>
      <c r="BG11" s="105" t="n"/>
      <c r="BH11" s="105" t="n"/>
      <c r="BI11" s="105" t="n"/>
      <c r="BJ11" s="105" t="n"/>
      <c r="BK11" s="105" t="n"/>
      <c r="BL11" s="105" t="n"/>
      <c r="BM11" s="105" t="n"/>
      <c r="BN11" s="105" t="n"/>
      <c r="BO11" s="105" t="n"/>
      <c r="BP11" s="105" t="n"/>
      <c r="BQ11" s="105" t="n"/>
      <c r="BR11" s="105" t="n"/>
      <c r="BS11" s="105" t="n"/>
      <c r="BT11" s="105" t="n"/>
      <c r="BU11" s="105" t="n"/>
      <c r="BV11" s="105" t="n"/>
      <c r="BW11" s="105" t="n"/>
      <c r="BX11" s="105" t="n"/>
      <c r="BY11" s="105" t="n"/>
      <c r="BZ11" s="105" t="n"/>
      <c r="CA11" s="105" t="n"/>
      <c r="CB11" s="105" t="n"/>
      <c r="CC11" s="105" t="n"/>
      <c r="CD11" s="105" t="n"/>
      <c r="CE11" s="105" t="n"/>
      <c r="CF11" s="105" t="n"/>
      <c r="CG11" s="105" t="n"/>
      <c r="CH11" s="105" t="n"/>
      <c r="CI11" s="105" t="n"/>
      <c r="CJ11" s="105" t="n"/>
      <c r="CK11" s="105" t="n"/>
      <c r="CL11" s="105" t="n"/>
      <c r="CM11" s="105" t="n"/>
      <c r="CN11" s="105" t="n"/>
      <c r="CO11" s="105" t="n"/>
      <c r="CP11" s="105" t="n"/>
      <c r="CQ11" s="105" t="n"/>
      <c r="CR11" s="105" t="n"/>
      <c r="CS11" s="105" t="n"/>
      <c r="CT11" s="105" t="n"/>
      <c r="CU11" s="105" t="n"/>
      <c r="CV11" s="105" t="n"/>
      <c r="CW11" s="105" t="n"/>
      <c r="CX11" s="105" t="n"/>
      <c r="CY11" s="105" t="n"/>
      <c r="CZ11" s="105" t="n"/>
      <c r="DA11" s="105" t="n"/>
      <c r="DB11" s="105" t="n"/>
      <c r="DC11" s="105" t="n"/>
      <c r="DD11" s="105" t="n"/>
      <c r="DE11" s="105" t="n"/>
      <c r="DF11" s="105" t="n"/>
      <c r="DG11" s="105" t="n"/>
      <c r="DH11" s="105" t="n"/>
      <c r="DI11" s="105" t="n"/>
      <c r="DJ11" s="105" t="n"/>
      <c r="DK11" s="105" t="n"/>
      <c r="DL11" s="105" t="n"/>
      <c r="DM11" s="105" t="n"/>
      <c r="DN11" s="105" t="n"/>
      <c r="DO11" s="105" t="n"/>
      <c r="DP11" s="105" t="n"/>
      <c r="DQ11" s="105" t="n"/>
      <c r="DR11" s="105" t="n"/>
      <c r="DS11" s="105" t="n"/>
      <c r="DT11" s="105" t="n"/>
      <c r="DU11" s="105" t="n"/>
      <c r="DV11" s="105" t="n"/>
      <c r="DW11" s="105" t="n"/>
      <c r="DX11" s="105" t="n"/>
      <c r="DY11" s="105" t="n"/>
      <c r="DZ11" s="105" t="n"/>
      <c r="EA11" s="105" t="n"/>
      <c r="EB11" s="105" t="n"/>
      <c r="EC11" s="105" t="n"/>
      <c r="ED11" s="105" t="n"/>
      <c r="EE11" s="105" t="n"/>
      <c r="EF11" s="105" t="n"/>
      <c r="EG11" s="105" t="n"/>
      <c r="EH11" s="105" t="n"/>
      <c r="EI11" s="105" t="n"/>
      <c r="EJ11" s="105" t="n"/>
      <c r="EK11" s="105" t="n"/>
      <c r="EL11" s="105" t="n"/>
      <c r="EM11" s="105" t="n"/>
      <c r="EN11" s="105" t="n"/>
      <c r="EO11" s="105" t="n"/>
      <c r="EP11" s="105" t="n"/>
      <c r="EQ11" s="105" t="n"/>
      <c r="ER11" s="105" t="n"/>
      <c r="ES11" s="105" t="n"/>
      <c r="ET11" s="105" t="n"/>
      <c r="EU11" s="105" t="n"/>
      <c r="EV11" s="105" t="n"/>
      <c r="EW11" s="105" t="n"/>
      <c r="EX11" s="105" t="n"/>
      <c r="EY11" s="105" t="n"/>
      <c r="EZ11" s="105" t="n"/>
      <c r="FA11" s="105" t="n"/>
      <c r="FB11" s="105" t="n"/>
      <c r="FC11" s="105" t="n"/>
      <c r="FD11" s="105" t="n"/>
      <c r="FE11" s="105" t="n"/>
      <c r="FF11" s="105" t="n"/>
      <c r="FG11" s="105" t="n"/>
      <c r="FH11" s="105" t="n"/>
      <c r="FI11" s="105" t="n"/>
      <c r="FJ11" s="105" t="n"/>
      <c r="FK11" s="105" t="n"/>
      <c r="FL11" s="105" t="n"/>
      <c r="FM11" s="105" t="n"/>
      <c r="FN11" s="105" t="n"/>
      <c r="FO11" s="105" t="n"/>
      <c r="FP11" s="105" t="n"/>
      <c r="FQ11" s="105" t="n"/>
      <c r="FR11" s="105" t="n"/>
      <c r="FS11" s="105" t="n"/>
      <c r="FT11" s="105" t="n"/>
      <c r="FU11" s="105" t="n"/>
      <c r="FV11" s="105" t="n"/>
      <c r="FW11" s="105" t="n"/>
      <c r="FX11" s="105" t="n"/>
      <c r="FY11" s="105" t="n"/>
      <c r="FZ11" s="105" t="n"/>
      <c r="GA11" s="105" t="n"/>
      <c r="GB11" s="105" t="n"/>
      <c r="GC11" s="105" t="n"/>
      <c r="GD11" s="105" t="n"/>
      <c r="GE11" s="105" t="n"/>
      <c r="GF11" s="105" t="n"/>
      <c r="GG11" s="105" t="n"/>
      <c r="GH11" s="105" t="n"/>
      <c r="GI11" s="105" t="n"/>
      <c r="GJ11" s="105" t="n"/>
      <c r="GK11" s="105" t="n"/>
      <c r="GL11" s="105" t="n"/>
      <c r="GM11" s="105" t="n"/>
      <c r="GN11" s="105" t="n"/>
      <c r="GO11" s="105" t="n"/>
      <c r="GP11" s="105" t="n"/>
      <c r="GQ11" s="105" t="n"/>
      <c r="GR11" s="105" t="n"/>
      <c r="GS11" s="105" t="n"/>
      <c r="GT11" s="105" t="n"/>
      <c r="GU11" s="105" t="n"/>
      <c r="GV11" s="105" t="n"/>
      <c r="GW11" s="105" t="n"/>
      <c r="GX11" s="105" t="n"/>
      <c r="GY11" s="105" t="n"/>
      <c r="GZ11" s="105" t="n"/>
      <c r="HA11" s="105" t="n"/>
      <c r="HB11" s="105" t="n"/>
      <c r="HC11" s="105" t="n"/>
      <c r="HD11" s="105" t="n"/>
      <c r="HE11" s="105" t="n"/>
      <c r="HF11" s="105" t="n"/>
      <c r="HG11" s="105" t="n"/>
      <c r="HH11" s="105" t="n"/>
      <c r="HI11" s="105" t="n"/>
      <c r="HJ11" s="105" t="n"/>
      <c r="HK11" s="105" t="n"/>
      <c r="HL11" s="105" t="n"/>
      <c r="HM11" s="105" t="n"/>
      <c r="HN11" s="105" t="n"/>
      <c r="HO11" s="105" t="n"/>
      <c r="HP11" s="105" t="n"/>
      <c r="HQ11" s="105" t="n"/>
      <c r="HR11" s="105" t="n"/>
      <c r="HS11" s="105" t="n"/>
      <c r="HT11" s="105" t="n"/>
      <c r="HU11" s="105" t="n"/>
      <c r="HV11" s="105" t="n"/>
      <c r="HW11" s="105" t="n"/>
      <c r="HX11" s="105" t="n"/>
      <c r="HY11" s="105" t="n"/>
      <c r="HZ11" s="105" t="n"/>
      <c r="IA11" s="105" t="n"/>
      <c r="IB11" s="105" t="n"/>
      <c r="IC11" s="105" t="n"/>
      <c r="ID11" s="105" t="n"/>
      <c r="IE11" s="105" t="n"/>
      <c r="IF11" s="105" t="n"/>
      <c r="IG11" s="105" t="n"/>
      <c r="IH11" s="105" t="n"/>
      <c r="II11" s="105" t="n"/>
      <c r="IJ11" s="105" t="n"/>
      <c r="IK11" s="105" t="n"/>
      <c r="IL11" s="105" t="n"/>
      <c r="IM11" s="105" t="n"/>
      <c r="IN11" s="105" t="n"/>
      <c r="IO11" s="105" t="n"/>
      <c r="IP11" s="105" t="n"/>
      <c r="IQ11" s="105" t="n"/>
      <c r="IR11" s="105" t="n"/>
      <c r="IS11" s="105" t="n"/>
      <c r="IT11" s="105" t="n"/>
      <c r="IU11" s="105" t="n"/>
      <c r="IV11" s="105" t="n"/>
      <c r="IW11" s="105" t="n"/>
    </row>
    <row customHeight="1" ht="12.75" r="12" s="342" spans="1:257">
      <c r="A12" s="18" t="n">
        <v>0</v>
      </c>
      <c r="B12" s="100" t="s">
        <v>43</v>
      </c>
      <c r="C12" s="100" t="n"/>
      <c r="D12" s="98" t="n">
        <v>133.7</v>
      </c>
      <c r="E12" s="99" t="n">
        <v>89.8</v>
      </c>
      <c r="F12" s="105" t="n"/>
      <c r="G12" s="105" t="n"/>
      <c r="H12" s="105" t="n"/>
      <c r="I12" s="105" t="n"/>
      <c r="J12" s="105" t="n"/>
      <c r="K12" s="105" t="n"/>
      <c r="L12" s="105" t="n"/>
      <c r="M12" s="105" t="n"/>
      <c r="N12" s="105" t="n"/>
      <c r="O12" s="105" t="n"/>
      <c r="P12" s="105" t="n"/>
      <c r="Q12" s="105" t="n"/>
      <c r="R12" s="105" t="n"/>
      <c r="S12" s="105" t="n"/>
      <c r="T12" s="105" t="n"/>
      <c r="U12" s="105" t="n"/>
      <c r="V12" s="105" t="n"/>
      <c r="W12" s="105" t="n"/>
      <c r="X12" s="105" t="n"/>
      <c r="Y12" s="105" t="n"/>
      <c r="Z12" s="105" t="n"/>
      <c r="AA12" s="105" t="n"/>
      <c r="AB12" s="105" t="n"/>
      <c r="AC12" s="105" t="n"/>
      <c r="AD12" s="105" t="n"/>
      <c r="AE12" s="105" t="n"/>
      <c r="AF12" s="105" t="n"/>
      <c r="AG12" s="105" t="n"/>
      <c r="AH12" s="105" t="n"/>
      <c r="AI12" s="105" t="n"/>
      <c r="AJ12" s="105" t="n"/>
      <c r="AK12" s="105" t="n"/>
      <c r="AL12" s="105" t="n"/>
      <c r="AM12" s="105" t="n"/>
      <c r="AN12" s="105" t="n"/>
      <c r="AO12" s="105" t="n"/>
      <c r="AP12" s="105" t="n"/>
      <c r="AQ12" s="105" t="n"/>
      <c r="AR12" s="105" t="n"/>
      <c r="AS12" s="105" t="n"/>
      <c r="AT12" s="105" t="n"/>
      <c r="AU12" s="105" t="n"/>
      <c r="AV12" s="105" t="n"/>
      <c r="AW12" s="105" t="n"/>
      <c r="AX12" s="105" t="n"/>
      <c r="AY12" s="105" t="n"/>
      <c r="AZ12" s="105" t="n"/>
      <c r="BA12" s="105" t="n"/>
      <c r="BB12" s="105" t="n"/>
      <c r="BC12" s="105" t="n"/>
      <c r="BD12" s="105" t="n"/>
      <c r="BE12" s="105" t="n"/>
      <c r="BF12" s="105" t="n"/>
      <c r="BG12" s="105" t="n"/>
      <c r="BH12" s="105" t="n"/>
      <c r="BI12" s="105" t="n"/>
      <c r="BJ12" s="105" t="n"/>
      <c r="BK12" s="105" t="n"/>
      <c r="BL12" s="105" t="n"/>
      <c r="BM12" s="105" t="n"/>
      <c r="BN12" s="105" t="n"/>
      <c r="BO12" s="105" t="n"/>
      <c r="BP12" s="105" t="n"/>
      <c r="BQ12" s="105" t="n"/>
      <c r="BR12" s="105" t="n"/>
      <c r="BS12" s="105" t="n"/>
      <c r="BT12" s="105" t="n"/>
      <c r="BU12" s="105" t="n"/>
      <c r="BV12" s="105" t="n"/>
      <c r="BW12" s="105" t="n"/>
      <c r="BX12" s="105" t="n"/>
      <c r="BY12" s="105" t="n"/>
      <c r="BZ12" s="105" t="n"/>
      <c r="CA12" s="105" t="n"/>
      <c r="CB12" s="105" t="n"/>
      <c r="CC12" s="105" t="n"/>
      <c r="CD12" s="105" t="n"/>
      <c r="CE12" s="105" t="n"/>
      <c r="CF12" s="105" t="n"/>
      <c r="CG12" s="105" t="n"/>
      <c r="CH12" s="105" t="n"/>
      <c r="CI12" s="105" t="n"/>
      <c r="CJ12" s="105" t="n"/>
      <c r="CK12" s="105" t="n"/>
      <c r="CL12" s="105" t="n"/>
      <c r="CM12" s="105" t="n"/>
      <c r="CN12" s="105" t="n"/>
      <c r="CO12" s="105" t="n"/>
      <c r="CP12" s="105" t="n"/>
      <c r="CQ12" s="105" t="n"/>
      <c r="CR12" s="105" t="n"/>
      <c r="CS12" s="105" t="n"/>
      <c r="CT12" s="105" t="n"/>
      <c r="CU12" s="105" t="n"/>
      <c r="CV12" s="105" t="n"/>
      <c r="CW12" s="105" t="n"/>
      <c r="CX12" s="105" t="n"/>
      <c r="CY12" s="105" t="n"/>
      <c r="CZ12" s="105" t="n"/>
      <c r="DA12" s="105" t="n"/>
      <c r="DB12" s="105" t="n"/>
      <c r="DC12" s="105" t="n"/>
      <c r="DD12" s="105" t="n"/>
      <c r="DE12" s="105" t="n"/>
      <c r="DF12" s="105" t="n"/>
      <c r="DG12" s="105" t="n"/>
      <c r="DH12" s="105" t="n"/>
      <c r="DI12" s="105" t="n"/>
      <c r="DJ12" s="105" t="n"/>
      <c r="DK12" s="105" t="n"/>
      <c r="DL12" s="105" t="n"/>
      <c r="DM12" s="105" t="n"/>
      <c r="DN12" s="105" t="n"/>
      <c r="DO12" s="105" t="n"/>
      <c r="DP12" s="105" t="n"/>
      <c r="DQ12" s="105" t="n"/>
      <c r="DR12" s="105" t="n"/>
      <c r="DS12" s="105" t="n"/>
      <c r="DT12" s="105" t="n"/>
      <c r="DU12" s="105" t="n"/>
      <c r="DV12" s="105" t="n"/>
      <c r="DW12" s="105" t="n"/>
      <c r="DX12" s="105" t="n"/>
      <c r="DY12" s="105" t="n"/>
      <c r="DZ12" s="105" t="n"/>
      <c r="EA12" s="105" t="n"/>
      <c r="EB12" s="105" t="n"/>
      <c r="EC12" s="105" t="n"/>
      <c r="ED12" s="105" t="n"/>
      <c r="EE12" s="105" t="n"/>
      <c r="EF12" s="105" t="n"/>
      <c r="EG12" s="105" t="n"/>
      <c r="EH12" s="105" t="n"/>
      <c r="EI12" s="105" t="n"/>
      <c r="EJ12" s="105" t="n"/>
      <c r="EK12" s="105" t="n"/>
      <c r="EL12" s="105" t="n"/>
      <c r="EM12" s="105" t="n"/>
      <c r="EN12" s="105" t="n"/>
      <c r="EO12" s="105" t="n"/>
      <c r="EP12" s="105" t="n"/>
      <c r="EQ12" s="105" t="n"/>
      <c r="ER12" s="105" t="n"/>
      <c r="ES12" s="105" t="n"/>
      <c r="ET12" s="105" t="n"/>
      <c r="EU12" s="105" t="n"/>
      <c r="EV12" s="105" t="n"/>
      <c r="EW12" s="105" t="n"/>
      <c r="EX12" s="105" t="n"/>
      <c r="EY12" s="105" t="n"/>
      <c r="EZ12" s="105" t="n"/>
      <c r="FA12" s="105" t="n"/>
      <c r="FB12" s="105" t="n"/>
      <c r="FC12" s="105" t="n"/>
      <c r="FD12" s="105" t="n"/>
      <c r="FE12" s="105" t="n"/>
      <c r="FF12" s="105" t="n"/>
      <c r="FG12" s="105" t="n"/>
      <c r="FH12" s="105" t="n"/>
      <c r="FI12" s="105" t="n"/>
      <c r="FJ12" s="105" t="n"/>
      <c r="FK12" s="105" t="n"/>
      <c r="FL12" s="105" t="n"/>
      <c r="FM12" s="105" t="n"/>
      <c r="FN12" s="105" t="n"/>
      <c r="FO12" s="105" t="n"/>
      <c r="FP12" s="105" t="n"/>
      <c r="FQ12" s="105" t="n"/>
      <c r="FR12" s="105" t="n"/>
      <c r="FS12" s="105" t="n"/>
      <c r="FT12" s="105" t="n"/>
      <c r="FU12" s="105" t="n"/>
      <c r="FV12" s="105" t="n"/>
      <c r="FW12" s="105" t="n"/>
      <c r="FX12" s="105" t="n"/>
      <c r="FY12" s="105" t="n"/>
      <c r="FZ12" s="105" t="n"/>
      <c r="GA12" s="105" t="n"/>
      <c r="GB12" s="105" t="n"/>
      <c r="GC12" s="105" t="n"/>
      <c r="GD12" s="105" t="n"/>
      <c r="GE12" s="105" t="n"/>
      <c r="GF12" s="105" t="n"/>
      <c r="GG12" s="105" t="n"/>
      <c r="GH12" s="105" t="n"/>
      <c r="GI12" s="105" t="n"/>
      <c r="GJ12" s="105" t="n"/>
      <c r="GK12" s="105" t="n"/>
      <c r="GL12" s="105" t="n"/>
      <c r="GM12" s="105" t="n"/>
      <c r="GN12" s="105" t="n"/>
      <c r="GO12" s="105" t="n"/>
      <c r="GP12" s="105" t="n"/>
      <c r="GQ12" s="105" t="n"/>
      <c r="GR12" s="105" t="n"/>
      <c r="GS12" s="105" t="n"/>
      <c r="GT12" s="105" t="n"/>
      <c r="GU12" s="105" t="n"/>
      <c r="GV12" s="105" t="n"/>
      <c r="GW12" s="105" t="n"/>
      <c r="GX12" s="105" t="n"/>
      <c r="GY12" s="105" t="n"/>
      <c r="GZ12" s="105" t="n"/>
      <c r="HA12" s="105" t="n"/>
      <c r="HB12" s="105" t="n"/>
      <c r="HC12" s="105" t="n"/>
      <c r="HD12" s="105" t="n"/>
      <c r="HE12" s="105" t="n"/>
      <c r="HF12" s="105" t="n"/>
      <c r="HG12" s="105" t="n"/>
      <c r="HH12" s="105" t="n"/>
      <c r="HI12" s="105" t="n"/>
      <c r="HJ12" s="105" t="n"/>
      <c r="HK12" s="105" t="n"/>
      <c r="HL12" s="105" t="n"/>
      <c r="HM12" s="105" t="n"/>
      <c r="HN12" s="105" t="n"/>
      <c r="HO12" s="105" t="n"/>
      <c r="HP12" s="105" t="n"/>
      <c r="HQ12" s="105" t="n"/>
      <c r="HR12" s="105" t="n"/>
      <c r="HS12" s="105" t="n"/>
      <c r="HT12" s="105" t="n"/>
      <c r="HU12" s="105" t="n"/>
      <c r="HV12" s="105" t="n"/>
      <c r="HW12" s="105" t="n"/>
      <c r="HX12" s="105" t="n"/>
      <c r="HY12" s="105" t="n"/>
      <c r="HZ12" s="105" t="n"/>
      <c r="IA12" s="105" t="n"/>
      <c r="IB12" s="105" t="n"/>
      <c r="IC12" s="105" t="n"/>
      <c r="ID12" s="105" t="n"/>
      <c r="IE12" s="105" t="n"/>
      <c r="IF12" s="105" t="n"/>
      <c r="IG12" s="105" t="n"/>
      <c r="IH12" s="105" t="n"/>
      <c r="II12" s="105" t="n"/>
      <c r="IJ12" s="105" t="n"/>
      <c r="IK12" s="105" t="n"/>
      <c r="IL12" s="105" t="n"/>
      <c r="IM12" s="105" t="n"/>
      <c r="IN12" s="105" t="n"/>
      <c r="IO12" s="105" t="n"/>
      <c r="IP12" s="105" t="n"/>
      <c r="IQ12" s="105" t="n"/>
      <c r="IR12" s="105" t="n"/>
      <c r="IS12" s="105" t="n"/>
      <c r="IT12" s="105" t="n"/>
      <c r="IU12" s="105" t="n"/>
      <c r="IV12" s="105" t="n"/>
      <c r="IW12" s="105" t="n"/>
    </row>
    <row customHeight="1" ht="12.75" r="13" s="342" spans="1:257">
      <c r="A13" s="18" t="n">
        <v>0</v>
      </c>
      <c r="B13" s="101" t="s">
        <v>44</v>
      </c>
      <c r="C13" s="101" t="n"/>
      <c r="D13" s="102">
        <f>SUM(D9:D12)</f>
        <v/>
      </c>
      <c r="E13" s="198">
        <f>SUM(E9:E12)</f>
        <v/>
      </c>
      <c r="F13" s="105" t="n"/>
      <c r="G13" s="105" t="n"/>
      <c r="H13" s="105" t="n"/>
      <c r="I13" s="105" t="n"/>
      <c r="J13" s="105" t="n"/>
      <c r="K13" s="105" t="n"/>
      <c r="L13" s="105" t="n"/>
      <c r="M13" s="105" t="n"/>
      <c r="N13" s="105" t="n"/>
      <c r="O13" s="105" t="n"/>
      <c r="P13" s="105" t="n"/>
      <c r="Q13" s="105" t="n"/>
      <c r="R13" s="105" t="n"/>
      <c r="S13" s="105" t="n"/>
      <c r="T13" s="105" t="n"/>
      <c r="U13" s="105" t="n"/>
      <c r="V13" s="105" t="n"/>
      <c r="W13" s="105" t="n"/>
      <c r="X13" s="105" t="n"/>
      <c r="Y13" s="105" t="n"/>
      <c r="Z13" s="105" t="n"/>
      <c r="AA13" s="105" t="n"/>
      <c r="AB13" s="105" t="n"/>
      <c r="AC13" s="105" t="n"/>
      <c r="AD13" s="105" t="n"/>
      <c r="AE13" s="105" t="n"/>
      <c r="AF13" s="105" t="n"/>
      <c r="AG13" s="105" t="n"/>
      <c r="AH13" s="105" t="n"/>
      <c r="AI13" s="105" t="n"/>
      <c r="AJ13" s="105" t="n"/>
      <c r="AK13" s="105" t="n"/>
      <c r="AL13" s="105" t="n"/>
      <c r="AM13" s="105" t="n"/>
      <c r="AN13" s="105" t="n"/>
      <c r="AO13" s="105" t="n"/>
      <c r="AP13" s="105" t="n"/>
      <c r="AQ13" s="105" t="n"/>
      <c r="AR13" s="105" t="n"/>
      <c r="AS13" s="105" t="n"/>
      <c r="AT13" s="105" t="n"/>
      <c r="AU13" s="105" t="n"/>
      <c r="AV13" s="105" t="n"/>
      <c r="AW13" s="105" t="n"/>
      <c r="AX13" s="105" t="n"/>
      <c r="AY13" s="105" t="n"/>
      <c r="AZ13" s="105" t="n"/>
      <c r="BA13" s="105" t="n"/>
      <c r="BB13" s="105" t="n"/>
      <c r="BC13" s="105" t="n"/>
      <c r="BD13" s="105" t="n"/>
      <c r="BE13" s="105" t="n"/>
      <c r="BF13" s="105" t="n"/>
      <c r="BG13" s="105" t="n"/>
      <c r="BH13" s="105" t="n"/>
      <c r="BI13" s="105" t="n"/>
      <c r="BJ13" s="105" t="n"/>
      <c r="BK13" s="105" t="n"/>
      <c r="BL13" s="105" t="n"/>
      <c r="BM13" s="105" t="n"/>
      <c r="BN13" s="105" t="n"/>
      <c r="BO13" s="105" t="n"/>
      <c r="BP13" s="105" t="n"/>
      <c r="BQ13" s="105" t="n"/>
      <c r="BR13" s="105" t="n"/>
      <c r="BS13" s="105" t="n"/>
      <c r="BT13" s="105" t="n"/>
      <c r="BU13" s="105" t="n"/>
      <c r="BV13" s="105" t="n"/>
      <c r="BW13" s="105" t="n"/>
      <c r="BX13" s="105" t="n"/>
      <c r="BY13" s="105" t="n"/>
      <c r="BZ13" s="105" t="n"/>
      <c r="CA13" s="105" t="n"/>
      <c r="CB13" s="105" t="n"/>
      <c r="CC13" s="105" t="n"/>
      <c r="CD13" s="105" t="n"/>
      <c r="CE13" s="105" t="n"/>
      <c r="CF13" s="105" t="n"/>
      <c r="CG13" s="105" t="n"/>
      <c r="CH13" s="105" t="n"/>
      <c r="CI13" s="105" t="n"/>
      <c r="CJ13" s="105" t="n"/>
      <c r="CK13" s="105" t="n"/>
      <c r="CL13" s="105" t="n"/>
      <c r="CM13" s="105" t="n"/>
      <c r="CN13" s="105" t="n"/>
      <c r="CO13" s="105" t="n"/>
      <c r="CP13" s="105" t="n"/>
      <c r="CQ13" s="105" t="n"/>
      <c r="CR13" s="105" t="n"/>
      <c r="CS13" s="105" t="n"/>
      <c r="CT13" s="105" t="n"/>
      <c r="CU13" s="105" t="n"/>
      <c r="CV13" s="105" t="n"/>
      <c r="CW13" s="105" t="n"/>
      <c r="CX13" s="105" t="n"/>
      <c r="CY13" s="105" t="n"/>
      <c r="CZ13" s="105" t="n"/>
      <c r="DA13" s="105" t="n"/>
      <c r="DB13" s="105" t="n"/>
      <c r="DC13" s="105" t="n"/>
      <c r="DD13" s="105" t="n"/>
      <c r="DE13" s="105" t="n"/>
      <c r="DF13" s="105" t="n"/>
      <c r="DG13" s="105" t="n"/>
      <c r="DH13" s="105" t="n"/>
      <c r="DI13" s="105" t="n"/>
      <c r="DJ13" s="105" t="n"/>
      <c r="DK13" s="105" t="n"/>
      <c r="DL13" s="105" t="n"/>
      <c r="DM13" s="105" t="n"/>
      <c r="DN13" s="105" t="n"/>
      <c r="DO13" s="105" t="n"/>
      <c r="DP13" s="105" t="n"/>
      <c r="DQ13" s="105" t="n"/>
      <c r="DR13" s="105" t="n"/>
      <c r="DS13" s="105" t="n"/>
      <c r="DT13" s="105" t="n"/>
      <c r="DU13" s="105" t="n"/>
      <c r="DV13" s="105" t="n"/>
      <c r="DW13" s="105" t="n"/>
      <c r="DX13" s="105" t="n"/>
      <c r="DY13" s="105" t="n"/>
      <c r="DZ13" s="105" t="n"/>
      <c r="EA13" s="105" t="n"/>
      <c r="EB13" s="105" t="n"/>
      <c r="EC13" s="105" t="n"/>
      <c r="ED13" s="105" t="n"/>
      <c r="EE13" s="105" t="n"/>
      <c r="EF13" s="105" t="n"/>
      <c r="EG13" s="105" t="n"/>
      <c r="EH13" s="105" t="n"/>
      <c r="EI13" s="105" t="n"/>
      <c r="EJ13" s="105" t="n"/>
      <c r="EK13" s="105" t="n"/>
      <c r="EL13" s="105" t="n"/>
      <c r="EM13" s="105" t="n"/>
      <c r="EN13" s="105" t="n"/>
      <c r="EO13" s="105" t="n"/>
      <c r="EP13" s="105" t="n"/>
      <c r="EQ13" s="105" t="n"/>
      <c r="ER13" s="105" t="n"/>
      <c r="ES13" s="105" t="n"/>
      <c r="ET13" s="105" t="n"/>
      <c r="EU13" s="105" t="n"/>
      <c r="EV13" s="105" t="n"/>
      <c r="EW13" s="105" t="n"/>
      <c r="EX13" s="105" t="n"/>
      <c r="EY13" s="105" t="n"/>
      <c r="EZ13" s="105" t="n"/>
      <c r="FA13" s="105" t="n"/>
      <c r="FB13" s="105" t="n"/>
      <c r="FC13" s="105" t="n"/>
      <c r="FD13" s="105" t="n"/>
      <c r="FE13" s="105" t="n"/>
      <c r="FF13" s="105" t="n"/>
      <c r="FG13" s="105" t="n"/>
      <c r="FH13" s="105" t="n"/>
      <c r="FI13" s="105" t="n"/>
      <c r="FJ13" s="105" t="n"/>
      <c r="FK13" s="105" t="n"/>
      <c r="FL13" s="105" t="n"/>
      <c r="FM13" s="105" t="n"/>
      <c r="FN13" s="105" t="n"/>
      <c r="FO13" s="105" t="n"/>
      <c r="FP13" s="105" t="n"/>
      <c r="FQ13" s="105" t="n"/>
      <c r="FR13" s="105" t="n"/>
      <c r="FS13" s="105" t="n"/>
      <c r="FT13" s="105" t="n"/>
      <c r="FU13" s="105" t="n"/>
      <c r="FV13" s="105" t="n"/>
      <c r="FW13" s="105" t="n"/>
      <c r="FX13" s="105" t="n"/>
      <c r="FY13" s="105" t="n"/>
      <c r="FZ13" s="105" t="n"/>
      <c r="GA13" s="105" t="n"/>
      <c r="GB13" s="105" t="n"/>
      <c r="GC13" s="105" t="n"/>
      <c r="GD13" s="105" t="n"/>
      <c r="GE13" s="105" t="n"/>
      <c r="GF13" s="105" t="n"/>
      <c r="GG13" s="105" t="n"/>
      <c r="GH13" s="105" t="n"/>
      <c r="GI13" s="105" t="n"/>
      <c r="GJ13" s="105" t="n"/>
      <c r="GK13" s="105" t="n"/>
      <c r="GL13" s="105" t="n"/>
      <c r="GM13" s="105" t="n"/>
      <c r="GN13" s="105" t="n"/>
      <c r="GO13" s="105" t="n"/>
      <c r="GP13" s="105" t="n"/>
      <c r="GQ13" s="105" t="n"/>
      <c r="GR13" s="105" t="n"/>
      <c r="GS13" s="105" t="n"/>
      <c r="GT13" s="105" t="n"/>
      <c r="GU13" s="105" t="n"/>
      <c r="GV13" s="105" t="n"/>
      <c r="GW13" s="105" t="n"/>
      <c r="GX13" s="105" t="n"/>
      <c r="GY13" s="105" t="n"/>
      <c r="GZ13" s="105" t="n"/>
      <c r="HA13" s="105" t="n"/>
      <c r="HB13" s="105" t="n"/>
      <c r="HC13" s="105" t="n"/>
      <c r="HD13" s="105" t="n"/>
      <c r="HE13" s="105" t="n"/>
      <c r="HF13" s="105" t="n"/>
      <c r="HG13" s="105" t="n"/>
      <c r="HH13" s="105" t="n"/>
      <c r="HI13" s="105" t="n"/>
      <c r="HJ13" s="105" t="n"/>
      <c r="HK13" s="105" t="n"/>
      <c r="HL13" s="105" t="n"/>
      <c r="HM13" s="105" t="n"/>
      <c r="HN13" s="105" t="n"/>
      <c r="HO13" s="105" t="n"/>
      <c r="HP13" s="105" t="n"/>
      <c r="HQ13" s="105" t="n"/>
      <c r="HR13" s="105" t="n"/>
      <c r="HS13" s="105" t="n"/>
      <c r="HT13" s="105" t="n"/>
      <c r="HU13" s="105" t="n"/>
      <c r="HV13" s="105" t="n"/>
      <c r="HW13" s="105" t="n"/>
      <c r="HX13" s="105" t="n"/>
      <c r="HY13" s="105" t="n"/>
      <c r="HZ13" s="105" t="n"/>
      <c r="IA13" s="105" t="n"/>
      <c r="IB13" s="105" t="n"/>
      <c r="IC13" s="105" t="n"/>
      <c r="ID13" s="105" t="n"/>
      <c r="IE13" s="105" t="n"/>
      <c r="IF13" s="105" t="n"/>
      <c r="IG13" s="105" t="n"/>
      <c r="IH13" s="105" t="n"/>
      <c r="II13" s="105" t="n"/>
      <c r="IJ13" s="105" t="n"/>
      <c r="IK13" s="105" t="n"/>
      <c r="IL13" s="105" t="n"/>
      <c r="IM13" s="105" t="n"/>
      <c r="IN13" s="105" t="n"/>
      <c r="IO13" s="105" t="n"/>
      <c r="IP13" s="105" t="n"/>
      <c r="IQ13" s="105" t="n"/>
      <c r="IR13" s="105" t="n"/>
      <c r="IS13" s="105" t="n"/>
      <c r="IT13" s="105" t="n"/>
      <c r="IU13" s="105" t="n"/>
      <c r="IV13" s="105" t="n"/>
      <c r="IW13" s="105" t="n"/>
    </row>
    <row customHeight="1" ht="12.8" r="14" s="342" spans="1:257">
      <c r="A14" s="105" t="n"/>
      <c r="B14" s="105" t="n"/>
      <c r="C14" s="105" t="n"/>
      <c r="D14" s="105" t="n"/>
      <c r="E14" s="105" t="n"/>
      <c r="F14" s="105" t="n"/>
      <c r="G14" s="105" t="n"/>
      <c r="H14" s="105" t="n"/>
      <c r="I14" s="105" t="n"/>
      <c r="J14" s="105" t="n"/>
      <c r="K14" s="105" t="n"/>
      <c r="L14" s="105" t="n"/>
      <c r="M14" s="105" t="n"/>
      <c r="N14" s="105" t="n"/>
      <c r="O14" s="105" t="n"/>
      <c r="P14" s="105" t="n"/>
      <c r="Q14" s="105" t="n"/>
      <c r="R14" s="105" t="n"/>
      <c r="S14" s="105" t="n"/>
      <c r="T14" s="105" t="n"/>
      <c r="U14" s="105" t="n"/>
      <c r="V14" s="105" t="n"/>
      <c r="W14" s="105" t="n"/>
      <c r="X14" s="105" t="n"/>
      <c r="Y14" s="105" t="n"/>
      <c r="Z14" s="105" t="n"/>
      <c r="AA14" s="105" t="n"/>
      <c r="AB14" s="105" t="n"/>
      <c r="AC14" s="105" t="n"/>
      <c r="AD14" s="105" t="n"/>
      <c r="AE14" s="105" t="n"/>
      <c r="AF14" s="105" t="n"/>
      <c r="AG14" s="105" t="n"/>
      <c r="AH14" s="105" t="n"/>
      <c r="AI14" s="105" t="n"/>
      <c r="AJ14" s="105" t="n"/>
      <c r="AK14" s="105" t="n"/>
      <c r="AL14" s="105" t="n"/>
      <c r="AM14" s="105" t="n"/>
      <c r="AN14" s="105" t="n"/>
      <c r="AO14" s="105" t="n"/>
      <c r="AP14" s="105" t="n"/>
      <c r="AQ14" s="105" t="n"/>
      <c r="AR14" s="105" t="n"/>
      <c r="AS14" s="105" t="n"/>
      <c r="AT14" s="105" t="n"/>
      <c r="AU14" s="105" t="n"/>
      <c r="AV14" s="105" t="n"/>
      <c r="AW14" s="105" t="n"/>
      <c r="AX14" s="105" t="n"/>
      <c r="AY14" s="105" t="n"/>
      <c r="AZ14" s="105" t="n"/>
      <c r="BA14" s="105" t="n"/>
      <c r="BB14" s="105" t="n"/>
      <c r="BC14" s="105" t="n"/>
      <c r="BD14" s="105" t="n"/>
      <c r="BE14" s="105" t="n"/>
      <c r="BF14" s="105" t="n"/>
      <c r="BG14" s="105" t="n"/>
      <c r="BH14" s="105" t="n"/>
      <c r="BI14" s="105" t="n"/>
      <c r="BJ14" s="105" t="n"/>
      <c r="BK14" s="105" t="n"/>
      <c r="BL14" s="105" t="n"/>
      <c r="BM14" s="105" t="n"/>
      <c r="BN14" s="105" t="n"/>
      <c r="BO14" s="105" t="n"/>
      <c r="BP14" s="105" t="n"/>
      <c r="BQ14" s="105" t="n"/>
      <c r="BR14" s="105" t="n"/>
      <c r="BS14" s="105" t="n"/>
      <c r="BT14" s="105" t="n"/>
      <c r="BU14" s="105" t="n"/>
      <c r="BV14" s="105" t="n"/>
      <c r="BW14" s="105" t="n"/>
      <c r="BX14" s="105" t="n"/>
      <c r="BY14" s="105" t="n"/>
      <c r="BZ14" s="105" t="n"/>
      <c r="CA14" s="105" t="n"/>
      <c r="CB14" s="105" t="n"/>
      <c r="CC14" s="105" t="n"/>
      <c r="CD14" s="105" t="n"/>
      <c r="CE14" s="105" t="n"/>
      <c r="CF14" s="105" t="n"/>
      <c r="CG14" s="105" t="n"/>
      <c r="CH14" s="105" t="n"/>
      <c r="CI14" s="105" t="n"/>
      <c r="CJ14" s="105" t="n"/>
      <c r="CK14" s="105" t="n"/>
      <c r="CL14" s="105" t="n"/>
      <c r="CM14" s="105" t="n"/>
      <c r="CN14" s="105" t="n"/>
      <c r="CO14" s="105" t="n"/>
      <c r="CP14" s="105" t="n"/>
      <c r="CQ14" s="105" t="n"/>
      <c r="CR14" s="105" t="n"/>
      <c r="CS14" s="105" t="n"/>
      <c r="CT14" s="105" t="n"/>
      <c r="CU14" s="105" t="n"/>
      <c r="CV14" s="105" t="n"/>
      <c r="CW14" s="105" t="n"/>
      <c r="CX14" s="105" t="n"/>
      <c r="CY14" s="105" t="n"/>
      <c r="CZ14" s="105" t="n"/>
      <c r="DA14" s="105" t="n"/>
      <c r="DB14" s="105" t="n"/>
      <c r="DC14" s="105" t="n"/>
      <c r="DD14" s="105" t="n"/>
      <c r="DE14" s="105" t="n"/>
      <c r="DF14" s="105" t="n"/>
      <c r="DG14" s="105" t="n"/>
      <c r="DH14" s="105" t="n"/>
      <c r="DI14" s="105" t="n"/>
      <c r="DJ14" s="105" t="n"/>
      <c r="DK14" s="105" t="n"/>
      <c r="DL14" s="105" t="n"/>
      <c r="DM14" s="105" t="n"/>
      <c r="DN14" s="105" t="n"/>
      <c r="DO14" s="105" t="n"/>
      <c r="DP14" s="105" t="n"/>
      <c r="DQ14" s="105" t="n"/>
      <c r="DR14" s="105" t="n"/>
      <c r="DS14" s="105" t="n"/>
      <c r="DT14" s="105" t="n"/>
      <c r="DU14" s="105" t="n"/>
      <c r="DV14" s="105" t="n"/>
      <c r="DW14" s="105" t="n"/>
      <c r="DX14" s="105" t="n"/>
      <c r="DY14" s="105" t="n"/>
      <c r="DZ14" s="105" t="n"/>
      <c r="EA14" s="105" t="n"/>
      <c r="EB14" s="105" t="n"/>
      <c r="EC14" s="105" t="n"/>
      <c r="ED14" s="105" t="n"/>
      <c r="EE14" s="105" t="n"/>
      <c r="EF14" s="105" t="n"/>
      <c r="EG14" s="105" t="n"/>
      <c r="EH14" s="105" t="n"/>
      <c r="EI14" s="105" t="n"/>
      <c r="EJ14" s="105" t="n"/>
      <c r="EK14" s="105" t="n"/>
      <c r="EL14" s="105" t="n"/>
      <c r="EM14" s="105" t="n"/>
      <c r="EN14" s="105" t="n"/>
      <c r="EO14" s="105" t="n"/>
      <c r="EP14" s="105" t="n"/>
      <c r="EQ14" s="105" t="n"/>
      <c r="ER14" s="105" t="n"/>
      <c r="ES14" s="105" t="n"/>
      <c r="ET14" s="105" t="n"/>
      <c r="EU14" s="105" t="n"/>
      <c r="EV14" s="105" t="n"/>
      <c r="EW14" s="105" t="n"/>
      <c r="EX14" s="105" t="n"/>
      <c r="EY14" s="105" t="n"/>
      <c r="EZ14" s="105" t="n"/>
      <c r="FA14" s="105" t="n"/>
      <c r="FB14" s="105" t="n"/>
      <c r="FC14" s="105" t="n"/>
      <c r="FD14" s="105" t="n"/>
      <c r="FE14" s="105" t="n"/>
      <c r="FF14" s="105" t="n"/>
      <c r="FG14" s="105" t="n"/>
      <c r="FH14" s="105" t="n"/>
      <c r="FI14" s="105" t="n"/>
      <c r="FJ14" s="105" t="n"/>
      <c r="FK14" s="105" t="n"/>
      <c r="FL14" s="105" t="n"/>
      <c r="FM14" s="105" t="n"/>
      <c r="FN14" s="105" t="n"/>
      <c r="FO14" s="105" t="n"/>
      <c r="FP14" s="105" t="n"/>
      <c r="FQ14" s="105" t="n"/>
      <c r="FR14" s="105" t="n"/>
      <c r="FS14" s="105" t="n"/>
      <c r="FT14" s="105" t="n"/>
      <c r="FU14" s="105" t="n"/>
      <c r="FV14" s="105" t="n"/>
      <c r="FW14" s="105" t="n"/>
      <c r="FX14" s="105" t="n"/>
      <c r="FY14" s="105" t="n"/>
      <c r="FZ14" s="105" t="n"/>
      <c r="GA14" s="105" t="n"/>
      <c r="GB14" s="105" t="n"/>
      <c r="GC14" s="105" t="n"/>
      <c r="GD14" s="105" t="n"/>
      <c r="GE14" s="105" t="n"/>
      <c r="GF14" s="105" t="n"/>
      <c r="GG14" s="105" t="n"/>
      <c r="GH14" s="105" t="n"/>
      <c r="GI14" s="105" t="n"/>
      <c r="GJ14" s="105" t="n"/>
      <c r="GK14" s="105" t="n"/>
      <c r="GL14" s="105" t="n"/>
      <c r="GM14" s="105" t="n"/>
      <c r="GN14" s="105" t="n"/>
      <c r="GO14" s="105" t="n"/>
      <c r="GP14" s="105" t="n"/>
      <c r="GQ14" s="105" t="n"/>
      <c r="GR14" s="105" t="n"/>
      <c r="GS14" s="105" t="n"/>
      <c r="GT14" s="105" t="n"/>
      <c r="GU14" s="105" t="n"/>
      <c r="GV14" s="105" t="n"/>
      <c r="GW14" s="105" t="n"/>
      <c r="GX14" s="105" t="n"/>
      <c r="GY14" s="105" t="n"/>
      <c r="GZ14" s="105" t="n"/>
      <c r="HA14" s="105" t="n"/>
      <c r="HB14" s="105" t="n"/>
      <c r="HC14" s="105" t="n"/>
      <c r="HD14" s="105" t="n"/>
      <c r="HE14" s="105" t="n"/>
      <c r="HF14" s="105" t="n"/>
      <c r="HG14" s="105" t="n"/>
      <c r="HH14" s="105" t="n"/>
      <c r="HI14" s="105" t="n"/>
      <c r="HJ14" s="105" t="n"/>
      <c r="HK14" s="105" t="n"/>
      <c r="HL14" s="105" t="n"/>
      <c r="HM14" s="105" t="n"/>
      <c r="HN14" s="105" t="n"/>
      <c r="HO14" s="105" t="n"/>
      <c r="HP14" s="105" t="n"/>
      <c r="HQ14" s="105" t="n"/>
      <c r="HR14" s="105" t="n"/>
      <c r="HS14" s="105" t="n"/>
      <c r="HT14" s="105" t="n"/>
      <c r="HU14" s="105" t="n"/>
      <c r="HV14" s="105" t="n"/>
      <c r="HW14" s="105" t="n"/>
      <c r="HX14" s="105" t="n"/>
      <c r="HY14" s="105" t="n"/>
      <c r="HZ14" s="105" t="n"/>
      <c r="IA14" s="105" t="n"/>
      <c r="IB14" s="105" t="n"/>
      <c r="IC14" s="105" t="n"/>
      <c r="ID14" s="105" t="n"/>
      <c r="IE14" s="105" t="n"/>
      <c r="IF14" s="105" t="n"/>
      <c r="IG14" s="105" t="n"/>
      <c r="IH14" s="105" t="n"/>
      <c r="II14" s="105" t="n"/>
      <c r="IJ14" s="105" t="n"/>
      <c r="IK14" s="105" t="n"/>
      <c r="IL14" s="105" t="n"/>
      <c r="IM14" s="105" t="n"/>
      <c r="IN14" s="105" t="n"/>
      <c r="IO14" s="105" t="n"/>
      <c r="IP14" s="105" t="n"/>
      <c r="IQ14" s="105" t="n"/>
      <c r="IR14" s="105" t="n"/>
      <c r="IS14" s="105" t="n"/>
      <c r="IT14" s="105" t="n"/>
      <c r="IU14" s="105" t="n"/>
      <c r="IV14" s="105" t="n"/>
      <c r="IW14" s="105" t="n"/>
    </row>
    <row customFormat="1" customHeight="1" ht="12.75" r="16" s="104" spans="1:257">
      <c r="B16" s="92" t="s">
        <v>45</v>
      </c>
    </row>
    <row customFormat="1" customHeight="1" ht="12.75" r="17" s="104" spans="1:257">
      <c r="B17" s="92">
        <f>UebInstitutQuartal</f>
        <v/>
      </c>
    </row>
    <row customHeight="1" ht="12.75" r="18" s="342" spans="1:257">
      <c r="A18" s="105" t="n"/>
      <c r="B18" s="105" t="n"/>
      <c r="C18" s="105" t="n"/>
      <c r="D18" s="105" t="n"/>
      <c r="E18" s="105" t="n"/>
      <c r="F18" s="105" t="n"/>
      <c r="G18" s="105" t="n"/>
      <c r="H18" s="105" t="n"/>
      <c r="I18" s="105" t="n"/>
      <c r="J18" s="105" t="n"/>
      <c r="K18" s="105" t="n"/>
      <c r="L18" s="105" t="n"/>
      <c r="M18" s="105" t="n"/>
      <c r="N18" s="105" t="n"/>
      <c r="O18" s="105" t="n"/>
      <c r="P18" s="105" t="n"/>
      <c r="Q18" s="105" t="n"/>
      <c r="R18" s="105" t="n"/>
      <c r="S18" s="105" t="n"/>
      <c r="T18" s="105" t="n"/>
      <c r="U18" s="105" t="n"/>
      <c r="V18" s="105" t="n"/>
      <c r="W18" s="105" t="n"/>
      <c r="X18" s="105" t="n"/>
      <c r="Y18" s="105" t="n"/>
      <c r="Z18" s="105" t="n"/>
      <c r="AA18" s="105" t="n"/>
      <c r="AB18" s="105" t="n"/>
      <c r="AC18" s="105" t="n"/>
      <c r="AD18" s="105" t="n"/>
      <c r="AE18" s="105" t="n"/>
      <c r="AF18" s="105" t="n"/>
      <c r="AG18" s="105" t="n"/>
      <c r="AH18" s="105" t="n"/>
      <c r="AI18" s="105" t="n"/>
      <c r="AJ18" s="105" t="n"/>
      <c r="AK18" s="105" t="n"/>
      <c r="AL18" s="105" t="n"/>
      <c r="AM18" s="105" t="n"/>
      <c r="AN18" s="105" t="n"/>
      <c r="AO18" s="105" t="n"/>
      <c r="AP18" s="105" t="n"/>
      <c r="AQ18" s="105" t="n"/>
      <c r="AR18" s="105" t="n"/>
      <c r="AS18" s="105" t="n"/>
      <c r="AT18" s="105" t="n"/>
      <c r="AU18" s="105" t="n"/>
      <c r="AV18" s="105" t="n"/>
      <c r="AW18" s="105" t="n"/>
      <c r="AX18" s="105" t="n"/>
      <c r="AY18" s="105" t="n"/>
      <c r="AZ18" s="105" t="n"/>
      <c r="BA18" s="105" t="n"/>
      <c r="BB18" s="105" t="n"/>
      <c r="BC18" s="105" t="n"/>
      <c r="BD18" s="105" t="n"/>
      <c r="BE18" s="105" t="n"/>
      <c r="BF18" s="105" t="n"/>
      <c r="BG18" s="105" t="n"/>
      <c r="BH18" s="105" t="n"/>
      <c r="BI18" s="105" t="n"/>
      <c r="BJ18" s="105" t="n"/>
      <c r="BK18" s="105" t="n"/>
      <c r="BL18" s="105" t="n"/>
      <c r="BM18" s="105" t="n"/>
      <c r="BN18" s="105" t="n"/>
      <c r="BO18" s="105" t="n"/>
      <c r="BP18" s="105" t="n"/>
      <c r="BQ18" s="105" t="n"/>
      <c r="BR18" s="105" t="n"/>
      <c r="BS18" s="105" t="n"/>
      <c r="BT18" s="105" t="n"/>
      <c r="BU18" s="105" t="n"/>
      <c r="BV18" s="105" t="n"/>
      <c r="BW18" s="105" t="n"/>
      <c r="BX18" s="105" t="n"/>
      <c r="BY18" s="105" t="n"/>
      <c r="BZ18" s="105" t="n"/>
      <c r="CA18" s="105" t="n"/>
      <c r="CB18" s="105" t="n"/>
      <c r="CC18" s="105" t="n"/>
      <c r="CD18" s="105" t="n"/>
      <c r="CE18" s="105" t="n"/>
      <c r="CF18" s="105" t="n"/>
      <c r="CG18" s="105" t="n"/>
      <c r="CH18" s="105" t="n"/>
      <c r="CI18" s="105" t="n"/>
      <c r="CJ18" s="105" t="n"/>
      <c r="CK18" s="105" t="n"/>
      <c r="CL18" s="105" t="n"/>
      <c r="CM18" s="105" t="n"/>
      <c r="CN18" s="105" t="n"/>
      <c r="CO18" s="105" t="n"/>
      <c r="CP18" s="105" t="n"/>
      <c r="CQ18" s="105" t="n"/>
      <c r="CR18" s="105" t="n"/>
      <c r="CS18" s="105" t="n"/>
      <c r="CT18" s="105" t="n"/>
      <c r="CU18" s="105" t="n"/>
      <c r="CV18" s="105" t="n"/>
      <c r="CW18" s="105" t="n"/>
      <c r="CX18" s="105" t="n"/>
      <c r="CY18" s="105" t="n"/>
      <c r="CZ18" s="105" t="n"/>
      <c r="DA18" s="105" t="n"/>
      <c r="DB18" s="105" t="n"/>
      <c r="DC18" s="105" t="n"/>
      <c r="DD18" s="105" t="n"/>
      <c r="DE18" s="105" t="n"/>
      <c r="DF18" s="105" t="n"/>
      <c r="DG18" s="105" t="n"/>
      <c r="DH18" s="105" t="n"/>
      <c r="DI18" s="105" t="n"/>
      <c r="DJ18" s="105" t="n"/>
      <c r="DK18" s="105" t="n"/>
      <c r="DL18" s="105" t="n"/>
      <c r="DM18" s="105" t="n"/>
      <c r="DN18" s="105" t="n"/>
      <c r="DO18" s="105" t="n"/>
      <c r="DP18" s="105" t="n"/>
      <c r="DQ18" s="105" t="n"/>
      <c r="DR18" s="105" t="n"/>
      <c r="DS18" s="105" t="n"/>
      <c r="DT18" s="105" t="n"/>
      <c r="DU18" s="105" t="n"/>
      <c r="DV18" s="105" t="n"/>
      <c r="DW18" s="105" t="n"/>
      <c r="DX18" s="105" t="n"/>
      <c r="DY18" s="105" t="n"/>
      <c r="DZ18" s="105" t="n"/>
      <c r="EA18" s="105" t="n"/>
      <c r="EB18" s="105" t="n"/>
      <c r="EC18" s="105" t="n"/>
      <c r="ED18" s="105" t="n"/>
      <c r="EE18" s="105" t="n"/>
      <c r="EF18" s="105" t="n"/>
      <c r="EG18" s="105" t="n"/>
      <c r="EH18" s="105" t="n"/>
      <c r="EI18" s="105" t="n"/>
      <c r="EJ18" s="105" t="n"/>
      <c r="EK18" s="105" t="n"/>
      <c r="EL18" s="105" t="n"/>
      <c r="EM18" s="105" t="n"/>
      <c r="EN18" s="105" t="n"/>
      <c r="EO18" s="105" t="n"/>
      <c r="EP18" s="105" t="n"/>
      <c r="EQ18" s="105" t="n"/>
      <c r="ER18" s="105" t="n"/>
      <c r="ES18" s="105" t="n"/>
      <c r="ET18" s="105" t="n"/>
      <c r="EU18" s="105" t="n"/>
      <c r="EV18" s="105" t="n"/>
      <c r="EW18" s="105" t="n"/>
      <c r="EX18" s="105" t="n"/>
      <c r="EY18" s="105" t="n"/>
      <c r="EZ18" s="105" t="n"/>
      <c r="FA18" s="105" t="n"/>
      <c r="FB18" s="105" t="n"/>
      <c r="FC18" s="105" t="n"/>
      <c r="FD18" s="105" t="n"/>
      <c r="FE18" s="105" t="n"/>
      <c r="FF18" s="105" t="n"/>
      <c r="FG18" s="105" t="n"/>
      <c r="FH18" s="105" t="n"/>
      <c r="FI18" s="105" t="n"/>
      <c r="FJ18" s="105" t="n"/>
      <c r="FK18" s="105" t="n"/>
      <c r="FL18" s="105" t="n"/>
      <c r="FM18" s="105" t="n"/>
      <c r="FN18" s="105" t="n"/>
      <c r="FO18" s="105" t="n"/>
      <c r="FP18" s="105" t="n"/>
      <c r="FQ18" s="105" t="n"/>
      <c r="FR18" s="105" t="n"/>
      <c r="FS18" s="105" t="n"/>
      <c r="FT18" s="105" t="n"/>
      <c r="FU18" s="105" t="n"/>
      <c r="FV18" s="105" t="n"/>
      <c r="FW18" s="105" t="n"/>
      <c r="FX18" s="105" t="n"/>
      <c r="FY18" s="105" t="n"/>
      <c r="FZ18" s="105" t="n"/>
      <c r="GA18" s="105" t="n"/>
      <c r="GB18" s="105" t="n"/>
      <c r="GC18" s="105" t="n"/>
      <c r="GD18" s="105" t="n"/>
      <c r="GE18" s="105" t="n"/>
      <c r="GF18" s="105" t="n"/>
      <c r="GG18" s="105" t="n"/>
      <c r="GH18" s="105" t="n"/>
      <c r="GI18" s="105" t="n"/>
      <c r="GJ18" s="105" t="n"/>
      <c r="GK18" s="105" t="n"/>
      <c r="GL18" s="105" t="n"/>
      <c r="GM18" s="105" t="n"/>
      <c r="GN18" s="105" t="n"/>
      <c r="GO18" s="105" t="n"/>
      <c r="GP18" s="105" t="n"/>
      <c r="GQ18" s="105" t="n"/>
      <c r="GR18" s="105" t="n"/>
      <c r="GS18" s="105" t="n"/>
      <c r="GT18" s="105" t="n"/>
      <c r="GU18" s="105" t="n"/>
      <c r="GV18" s="105" t="n"/>
      <c r="GW18" s="105" t="n"/>
      <c r="GX18" s="105" t="n"/>
      <c r="GY18" s="105" t="n"/>
      <c r="GZ18" s="105" t="n"/>
      <c r="HA18" s="105" t="n"/>
      <c r="HB18" s="105" t="n"/>
      <c r="HC18" s="105" t="n"/>
      <c r="HD18" s="105" t="n"/>
      <c r="HE18" s="105" t="n"/>
      <c r="HF18" s="105" t="n"/>
      <c r="HG18" s="105" t="n"/>
      <c r="HH18" s="105" t="n"/>
      <c r="HI18" s="105" t="n"/>
      <c r="HJ18" s="105" t="n"/>
      <c r="HK18" s="105" t="n"/>
      <c r="HL18" s="105" t="n"/>
      <c r="HM18" s="105" t="n"/>
      <c r="HN18" s="105" t="n"/>
      <c r="HO18" s="105" t="n"/>
      <c r="HP18" s="105" t="n"/>
      <c r="HQ18" s="105" t="n"/>
      <c r="HR18" s="105" t="n"/>
      <c r="HS18" s="105" t="n"/>
      <c r="HT18" s="105" t="n"/>
      <c r="HU18" s="105" t="n"/>
      <c r="HV18" s="105" t="n"/>
      <c r="HW18" s="105" t="n"/>
      <c r="HX18" s="105" t="n"/>
      <c r="HY18" s="105" t="n"/>
      <c r="HZ18" s="105" t="n"/>
      <c r="IA18" s="105" t="n"/>
      <c r="IB18" s="105" t="n"/>
      <c r="IC18" s="105" t="n"/>
      <c r="ID18" s="105" t="n"/>
      <c r="IE18" s="105" t="n"/>
      <c r="IF18" s="105" t="n"/>
      <c r="IG18" s="105" t="n"/>
      <c r="IH18" s="105" t="n"/>
      <c r="II18" s="105" t="n"/>
      <c r="IJ18" s="105" t="n"/>
      <c r="IK18" s="105" t="n"/>
      <c r="IL18" s="105" t="n"/>
      <c r="IM18" s="105" t="n"/>
      <c r="IN18" s="105" t="n"/>
      <c r="IO18" s="105" t="n"/>
      <c r="IP18" s="105" t="n"/>
      <c r="IQ18" s="105" t="n"/>
      <c r="IR18" s="105" t="n"/>
      <c r="IS18" s="105" t="n"/>
      <c r="IT18" s="105" t="n"/>
      <c r="IU18" s="105" t="n"/>
      <c r="IV18" s="105" t="n"/>
      <c r="IW18" s="105" t="n"/>
    </row>
    <row customHeight="1" ht="12.75" r="19" s="342" spans="1:257">
      <c r="A19" s="18" t="n">
        <v>1</v>
      </c>
      <c r="B19" s="93" t="s">
        <v>39</v>
      </c>
      <c r="C19" s="93" t="n"/>
      <c r="D19" s="106">
        <f>AktQuartKurz&amp;" "&amp;AktJahr</f>
        <v/>
      </c>
      <c r="E19" s="94">
        <f>AktQuartKurz&amp;" "&amp;(AktJahr-1)</f>
        <v/>
      </c>
      <c r="F19" s="105" t="n"/>
      <c r="G19" s="105" t="n"/>
      <c r="H19" s="105" t="n"/>
      <c r="I19" s="105" t="n"/>
      <c r="J19" s="105" t="n"/>
      <c r="K19" s="105" t="n"/>
      <c r="L19" s="105" t="n"/>
      <c r="M19" s="105" t="n"/>
      <c r="N19" s="105" t="n"/>
      <c r="O19" s="105" t="n"/>
      <c r="P19" s="105" t="n"/>
      <c r="Q19" s="105" t="n"/>
      <c r="R19" s="105" t="n"/>
      <c r="S19" s="105" t="n"/>
      <c r="T19" s="105" t="n"/>
      <c r="U19" s="105" t="n"/>
      <c r="V19" s="105" t="n"/>
      <c r="W19" s="105" t="n"/>
      <c r="X19" s="105" t="n"/>
      <c r="Y19" s="105" t="n"/>
      <c r="Z19" s="105" t="n"/>
      <c r="AA19" s="105" t="n"/>
      <c r="AB19" s="105" t="n"/>
      <c r="AC19" s="105" t="n"/>
      <c r="AD19" s="105" t="n"/>
      <c r="AE19" s="105" t="n"/>
      <c r="AF19" s="105" t="n"/>
      <c r="AG19" s="105" t="n"/>
      <c r="AH19" s="105" t="n"/>
      <c r="AI19" s="105" t="n"/>
      <c r="AJ19" s="105" t="n"/>
      <c r="AK19" s="105" t="n"/>
      <c r="AL19" s="105" t="n"/>
      <c r="AM19" s="105" t="n"/>
      <c r="AN19" s="105" t="n"/>
      <c r="AO19" s="105" t="n"/>
      <c r="AP19" s="105" t="n"/>
      <c r="AQ19" s="105" t="n"/>
      <c r="AR19" s="105" t="n"/>
      <c r="AS19" s="105" t="n"/>
      <c r="AT19" s="105" t="n"/>
      <c r="AU19" s="105" t="n"/>
      <c r="AV19" s="105" t="n"/>
      <c r="AW19" s="105" t="n"/>
      <c r="AX19" s="105" t="n"/>
      <c r="AY19" s="105" t="n"/>
      <c r="AZ19" s="105" t="n"/>
      <c r="BA19" s="105" t="n"/>
      <c r="BB19" s="105" t="n"/>
      <c r="BC19" s="105" t="n"/>
      <c r="BD19" s="105" t="n"/>
      <c r="BE19" s="105" t="n"/>
      <c r="BF19" s="105" t="n"/>
      <c r="BG19" s="105" t="n"/>
      <c r="BH19" s="105" t="n"/>
      <c r="BI19" s="105" t="n"/>
      <c r="BJ19" s="105" t="n"/>
      <c r="BK19" s="105" t="n"/>
      <c r="BL19" s="105" t="n"/>
      <c r="BM19" s="105" t="n"/>
      <c r="BN19" s="105" t="n"/>
      <c r="BO19" s="105" t="n"/>
      <c r="BP19" s="105" t="n"/>
      <c r="BQ19" s="105" t="n"/>
      <c r="BR19" s="105" t="n"/>
      <c r="BS19" s="105" t="n"/>
      <c r="BT19" s="105" t="n"/>
      <c r="BU19" s="105" t="n"/>
      <c r="BV19" s="105" t="n"/>
      <c r="BW19" s="105" t="n"/>
      <c r="BX19" s="105" t="n"/>
      <c r="BY19" s="105" t="n"/>
      <c r="BZ19" s="105" t="n"/>
      <c r="CA19" s="105" t="n"/>
      <c r="CB19" s="105" t="n"/>
      <c r="CC19" s="105" t="n"/>
      <c r="CD19" s="105" t="n"/>
      <c r="CE19" s="105" t="n"/>
      <c r="CF19" s="105" t="n"/>
      <c r="CG19" s="105" t="n"/>
      <c r="CH19" s="105" t="n"/>
      <c r="CI19" s="105" t="n"/>
      <c r="CJ19" s="105" t="n"/>
      <c r="CK19" s="105" t="n"/>
      <c r="CL19" s="105" t="n"/>
      <c r="CM19" s="105" t="n"/>
      <c r="CN19" s="105" t="n"/>
      <c r="CO19" s="105" t="n"/>
      <c r="CP19" s="105" t="n"/>
      <c r="CQ19" s="105" t="n"/>
      <c r="CR19" s="105" t="n"/>
      <c r="CS19" s="105" t="n"/>
      <c r="CT19" s="105" t="n"/>
      <c r="CU19" s="105" t="n"/>
      <c r="CV19" s="105" t="n"/>
      <c r="CW19" s="105" t="n"/>
      <c r="CX19" s="105" t="n"/>
      <c r="CY19" s="105" t="n"/>
      <c r="CZ19" s="105" t="n"/>
      <c r="DA19" s="105" t="n"/>
      <c r="DB19" s="105" t="n"/>
      <c r="DC19" s="105" t="n"/>
      <c r="DD19" s="105" t="n"/>
      <c r="DE19" s="105" t="n"/>
      <c r="DF19" s="105" t="n"/>
      <c r="DG19" s="105" t="n"/>
      <c r="DH19" s="105" t="n"/>
      <c r="DI19" s="105" t="n"/>
      <c r="DJ19" s="105" t="n"/>
      <c r="DK19" s="105" t="n"/>
      <c r="DL19" s="105" t="n"/>
      <c r="DM19" s="105" t="n"/>
      <c r="DN19" s="105" t="n"/>
      <c r="DO19" s="105" t="n"/>
      <c r="DP19" s="105" t="n"/>
      <c r="DQ19" s="105" t="n"/>
      <c r="DR19" s="105" t="n"/>
      <c r="DS19" s="105" t="n"/>
      <c r="DT19" s="105" t="n"/>
      <c r="DU19" s="105" t="n"/>
      <c r="DV19" s="105" t="n"/>
      <c r="DW19" s="105" t="n"/>
      <c r="DX19" s="105" t="n"/>
      <c r="DY19" s="105" t="n"/>
      <c r="DZ19" s="105" t="n"/>
      <c r="EA19" s="105" t="n"/>
      <c r="EB19" s="105" t="n"/>
      <c r="EC19" s="105" t="n"/>
      <c r="ED19" s="105" t="n"/>
      <c r="EE19" s="105" t="n"/>
      <c r="EF19" s="105" t="n"/>
      <c r="EG19" s="105" t="n"/>
      <c r="EH19" s="105" t="n"/>
      <c r="EI19" s="105" t="n"/>
      <c r="EJ19" s="105" t="n"/>
      <c r="EK19" s="105" t="n"/>
      <c r="EL19" s="105" t="n"/>
      <c r="EM19" s="105" t="n"/>
      <c r="EN19" s="105" t="n"/>
      <c r="EO19" s="105" t="n"/>
      <c r="EP19" s="105" t="n"/>
      <c r="EQ19" s="105" t="n"/>
      <c r="ER19" s="105" t="n"/>
      <c r="ES19" s="105" t="n"/>
      <c r="ET19" s="105" t="n"/>
      <c r="EU19" s="105" t="n"/>
      <c r="EV19" s="105" t="n"/>
      <c r="EW19" s="105" t="n"/>
      <c r="EX19" s="105" t="n"/>
      <c r="EY19" s="105" t="n"/>
      <c r="EZ19" s="105" t="n"/>
      <c r="FA19" s="105" t="n"/>
      <c r="FB19" s="105" t="n"/>
      <c r="FC19" s="105" t="n"/>
      <c r="FD19" s="105" t="n"/>
      <c r="FE19" s="105" t="n"/>
      <c r="FF19" s="105" t="n"/>
      <c r="FG19" s="105" t="n"/>
      <c r="FH19" s="105" t="n"/>
      <c r="FI19" s="105" t="n"/>
      <c r="FJ19" s="105" t="n"/>
      <c r="FK19" s="105" t="n"/>
      <c r="FL19" s="105" t="n"/>
      <c r="FM19" s="105" t="n"/>
      <c r="FN19" s="105" t="n"/>
      <c r="FO19" s="105" t="n"/>
      <c r="FP19" s="105" t="n"/>
      <c r="FQ19" s="105" t="n"/>
      <c r="FR19" s="105" t="n"/>
      <c r="FS19" s="105" t="n"/>
      <c r="FT19" s="105" t="n"/>
      <c r="FU19" s="105" t="n"/>
      <c r="FV19" s="105" t="n"/>
      <c r="FW19" s="105" t="n"/>
      <c r="FX19" s="105" t="n"/>
      <c r="FY19" s="105" t="n"/>
      <c r="FZ19" s="105" t="n"/>
      <c r="GA19" s="105" t="n"/>
      <c r="GB19" s="105" t="n"/>
      <c r="GC19" s="105" t="n"/>
      <c r="GD19" s="105" t="n"/>
      <c r="GE19" s="105" t="n"/>
      <c r="GF19" s="105" t="n"/>
      <c r="GG19" s="105" t="n"/>
      <c r="GH19" s="105" t="n"/>
      <c r="GI19" s="105" t="n"/>
      <c r="GJ19" s="105" t="n"/>
      <c r="GK19" s="105" t="n"/>
      <c r="GL19" s="105" t="n"/>
      <c r="GM19" s="105" t="n"/>
      <c r="GN19" s="105" t="n"/>
      <c r="GO19" s="105" t="n"/>
      <c r="GP19" s="105" t="n"/>
      <c r="GQ19" s="105" t="n"/>
      <c r="GR19" s="105" t="n"/>
      <c r="GS19" s="105" t="n"/>
      <c r="GT19" s="105" t="n"/>
      <c r="GU19" s="105" t="n"/>
      <c r="GV19" s="105" t="n"/>
      <c r="GW19" s="105" t="n"/>
      <c r="GX19" s="105" t="n"/>
      <c r="GY19" s="105" t="n"/>
      <c r="GZ19" s="105" t="n"/>
      <c r="HA19" s="105" t="n"/>
      <c r="HB19" s="105" t="n"/>
      <c r="HC19" s="105" t="n"/>
      <c r="HD19" s="105" t="n"/>
      <c r="HE19" s="105" t="n"/>
      <c r="HF19" s="105" t="n"/>
      <c r="HG19" s="105" t="n"/>
      <c r="HH19" s="105" t="n"/>
      <c r="HI19" s="105" t="n"/>
      <c r="HJ19" s="105" t="n"/>
      <c r="HK19" s="105" t="n"/>
      <c r="HL19" s="105" t="n"/>
      <c r="HM19" s="105" t="n"/>
      <c r="HN19" s="105" t="n"/>
      <c r="HO19" s="105" t="n"/>
      <c r="HP19" s="105" t="n"/>
      <c r="HQ19" s="105" t="n"/>
      <c r="HR19" s="105" t="n"/>
      <c r="HS19" s="105" t="n"/>
      <c r="HT19" s="105" t="n"/>
      <c r="HU19" s="105" t="n"/>
      <c r="HV19" s="105" t="n"/>
      <c r="HW19" s="105" t="n"/>
      <c r="HX19" s="105" t="n"/>
      <c r="HY19" s="105" t="n"/>
      <c r="HZ19" s="105" t="n"/>
      <c r="IA19" s="105" t="n"/>
      <c r="IB19" s="105" t="n"/>
      <c r="IC19" s="105" t="n"/>
      <c r="ID19" s="105" t="n"/>
      <c r="IE19" s="105" t="n"/>
      <c r="IF19" s="105" t="n"/>
      <c r="IG19" s="105" t="n"/>
      <c r="IH19" s="105" t="n"/>
      <c r="II19" s="105" t="n"/>
      <c r="IJ19" s="105" t="n"/>
      <c r="IK19" s="105" t="n"/>
      <c r="IL19" s="105" t="n"/>
      <c r="IM19" s="105" t="n"/>
      <c r="IN19" s="105" t="n"/>
      <c r="IO19" s="105" t="n"/>
      <c r="IP19" s="105" t="n"/>
      <c r="IQ19" s="105" t="n"/>
      <c r="IR19" s="105" t="n"/>
      <c r="IS19" s="105" t="n"/>
      <c r="IT19" s="105" t="n"/>
      <c r="IU19" s="105" t="n"/>
      <c r="IV19" s="105" t="n"/>
      <c r="IW19" s="105" t="n"/>
    </row>
    <row customHeight="1" ht="12.75" r="20" s="342" spans="1:257">
      <c r="A20" s="18" t="n">
        <v>1</v>
      </c>
      <c r="B20" s="95" t="n"/>
      <c r="C20" s="95" t="n"/>
      <c r="D20" s="96">
        <f>Einheit_Waehrung</f>
        <v/>
      </c>
      <c r="E20" s="96">
        <f>D20</f>
        <v/>
      </c>
      <c r="F20" s="105" t="n"/>
      <c r="G20" s="105" t="n"/>
      <c r="H20" s="105" t="n"/>
      <c r="I20" s="105" t="n"/>
      <c r="J20" s="105" t="n"/>
      <c r="K20" s="105" t="n"/>
      <c r="L20" s="105" t="n"/>
      <c r="M20" s="105" t="n"/>
      <c r="N20" s="105" t="n"/>
      <c r="O20" s="105" t="n"/>
      <c r="P20" s="105" t="n"/>
      <c r="Q20" s="105" t="n"/>
      <c r="R20" s="105" t="n"/>
      <c r="S20" s="105" t="n"/>
      <c r="T20" s="105" t="n"/>
      <c r="U20" s="105" t="n"/>
      <c r="V20" s="105" t="n"/>
      <c r="W20" s="105" t="n"/>
      <c r="X20" s="105" t="n"/>
      <c r="Y20" s="105" t="n"/>
      <c r="Z20" s="105" t="n"/>
      <c r="AA20" s="105" t="n"/>
      <c r="AB20" s="105" t="n"/>
      <c r="AC20" s="105" t="n"/>
      <c r="AD20" s="105" t="n"/>
      <c r="AE20" s="105" t="n"/>
      <c r="AF20" s="105" t="n"/>
      <c r="AG20" s="105" t="n"/>
      <c r="AH20" s="105" t="n"/>
      <c r="AI20" s="105" t="n"/>
      <c r="AJ20" s="105" t="n"/>
      <c r="AK20" s="105" t="n"/>
      <c r="AL20" s="105" t="n"/>
      <c r="AM20" s="105" t="n"/>
      <c r="AN20" s="105" t="n"/>
      <c r="AO20" s="105" t="n"/>
      <c r="AP20" s="105" t="n"/>
      <c r="AQ20" s="105" t="n"/>
      <c r="AR20" s="105" t="n"/>
      <c r="AS20" s="105" t="n"/>
      <c r="AT20" s="105" t="n"/>
      <c r="AU20" s="105" t="n"/>
      <c r="AV20" s="105" t="n"/>
      <c r="AW20" s="105" t="n"/>
      <c r="AX20" s="105" t="n"/>
      <c r="AY20" s="105" t="n"/>
      <c r="AZ20" s="105" t="n"/>
      <c r="BA20" s="105" t="n"/>
      <c r="BB20" s="105" t="n"/>
      <c r="BC20" s="105" t="n"/>
      <c r="BD20" s="105" t="n"/>
      <c r="BE20" s="105" t="n"/>
      <c r="BF20" s="105" t="n"/>
      <c r="BG20" s="105" t="n"/>
      <c r="BH20" s="105" t="n"/>
      <c r="BI20" s="105" t="n"/>
      <c r="BJ20" s="105" t="n"/>
      <c r="BK20" s="105" t="n"/>
      <c r="BL20" s="105" t="n"/>
      <c r="BM20" s="105" t="n"/>
      <c r="BN20" s="105" t="n"/>
      <c r="BO20" s="105" t="n"/>
      <c r="BP20" s="105" t="n"/>
      <c r="BQ20" s="105" t="n"/>
      <c r="BR20" s="105" t="n"/>
      <c r="BS20" s="105" t="n"/>
      <c r="BT20" s="105" t="n"/>
      <c r="BU20" s="105" t="n"/>
      <c r="BV20" s="105" t="n"/>
      <c r="BW20" s="105" t="n"/>
      <c r="BX20" s="105" t="n"/>
      <c r="BY20" s="105" t="n"/>
      <c r="BZ20" s="105" t="n"/>
      <c r="CA20" s="105" t="n"/>
      <c r="CB20" s="105" t="n"/>
      <c r="CC20" s="105" t="n"/>
      <c r="CD20" s="105" t="n"/>
      <c r="CE20" s="105" t="n"/>
      <c r="CF20" s="105" t="n"/>
      <c r="CG20" s="105" t="n"/>
      <c r="CH20" s="105" t="n"/>
      <c r="CI20" s="105" t="n"/>
      <c r="CJ20" s="105" t="n"/>
      <c r="CK20" s="105" t="n"/>
      <c r="CL20" s="105" t="n"/>
      <c r="CM20" s="105" t="n"/>
      <c r="CN20" s="105" t="n"/>
      <c r="CO20" s="105" t="n"/>
      <c r="CP20" s="105" t="n"/>
      <c r="CQ20" s="105" t="n"/>
      <c r="CR20" s="105" t="n"/>
      <c r="CS20" s="105" t="n"/>
      <c r="CT20" s="105" t="n"/>
      <c r="CU20" s="105" t="n"/>
      <c r="CV20" s="105" t="n"/>
      <c r="CW20" s="105" t="n"/>
      <c r="CX20" s="105" t="n"/>
      <c r="CY20" s="105" t="n"/>
      <c r="CZ20" s="105" t="n"/>
      <c r="DA20" s="105" t="n"/>
      <c r="DB20" s="105" t="n"/>
      <c r="DC20" s="105" t="n"/>
      <c r="DD20" s="105" t="n"/>
      <c r="DE20" s="105" t="n"/>
      <c r="DF20" s="105" t="n"/>
      <c r="DG20" s="105" t="n"/>
      <c r="DH20" s="105" t="n"/>
      <c r="DI20" s="105" t="n"/>
      <c r="DJ20" s="105" t="n"/>
      <c r="DK20" s="105" t="n"/>
      <c r="DL20" s="105" t="n"/>
      <c r="DM20" s="105" t="n"/>
      <c r="DN20" s="105" t="n"/>
      <c r="DO20" s="105" t="n"/>
      <c r="DP20" s="105" t="n"/>
      <c r="DQ20" s="105" t="n"/>
      <c r="DR20" s="105" t="n"/>
      <c r="DS20" s="105" t="n"/>
      <c r="DT20" s="105" t="n"/>
      <c r="DU20" s="105" t="n"/>
      <c r="DV20" s="105" t="n"/>
      <c r="DW20" s="105" t="n"/>
      <c r="DX20" s="105" t="n"/>
      <c r="DY20" s="105" t="n"/>
      <c r="DZ20" s="105" t="n"/>
      <c r="EA20" s="105" t="n"/>
      <c r="EB20" s="105" t="n"/>
      <c r="EC20" s="105" t="n"/>
      <c r="ED20" s="105" t="n"/>
      <c r="EE20" s="105" t="n"/>
      <c r="EF20" s="105" t="n"/>
      <c r="EG20" s="105" t="n"/>
      <c r="EH20" s="105" t="n"/>
      <c r="EI20" s="105" t="n"/>
      <c r="EJ20" s="105" t="n"/>
      <c r="EK20" s="105" t="n"/>
      <c r="EL20" s="105" t="n"/>
      <c r="EM20" s="105" t="n"/>
      <c r="EN20" s="105" t="n"/>
      <c r="EO20" s="105" t="n"/>
      <c r="EP20" s="105" t="n"/>
      <c r="EQ20" s="105" t="n"/>
      <c r="ER20" s="105" t="n"/>
      <c r="ES20" s="105" t="n"/>
      <c r="ET20" s="105" t="n"/>
      <c r="EU20" s="105" t="n"/>
      <c r="EV20" s="105" t="n"/>
      <c r="EW20" s="105" t="n"/>
      <c r="EX20" s="105" t="n"/>
      <c r="EY20" s="105" t="n"/>
      <c r="EZ20" s="105" t="n"/>
      <c r="FA20" s="105" t="n"/>
      <c r="FB20" s="105" t="n"/>
      <c r="FC20" s="105" t="n"/>
      <c r="FD20" s="105" t="n"/>
      <c r="FE20" s="105" t="n"/>
      <c r="FF20" s="105" t="n"/>
      <c r="FG20" s="105" t="n"/>
      <c r="FH20" s="105" t="n"/>
      <c r="FI20" s="105" t="n"/>
      <c r="FJ20" s="105" t="n"/>
      <c r="FK20" s="105" t="n"/>
      <c r="FL20" s="105" t="n"/>
      <c r="FM20" s="105" t="n"/>
      <c r="FN20" s="105" t="n"/>
      <c r="FO20" s="105" t="n"/>
      <c r="FP20" s="105" t="n"/>
      <c r="FQ20" s="105" t="n"/>
      <c r="FR20" s="105" t="n"/>
      <c r="FS20" s="105" t="n"/>
      <c r="FT20" s="105" t="n"/>
      <c r="FU20" s="105" t="n"/>
      <c r="FV20" s="105" t="n"/>
      <c r="FW20" s="105" t="n"/>
      <c r="FX20" s="105" t="n"/>
      <c r="FY20" s="105" t="n"/>
      <c r="FZ20" s="105" t="n"/>
      <c r="GA20" s="105" t="n"/>
      <c r="GB20" s="105" t="n"/>
      <c r="GC20" s="105" t="n"/>
      <c r="GD20" s="105" t="n"/>
      <c r="GE20" s="105" t="n"/>
      <c r="GF20" s="105" t="n"/>
      <c r="GG20" s="105" t="n"/>
      <c r="GH20" s="105" t="n"/>
      <c r="GI20" s="105" t="n"/>
      <c r="GJ20" s="105" t="n"/>
      <c r="GK20" s="105" t="n"/>
      <c r="GL20" s="105" t="n"/>
      <c r="GM20" s="105" t="n"/>
      <c r="GN20" s="105" t="n"/>
      <c r="GO20" s="105" t="n"/>
      <c r="GP20" s="105" t="n"/>
      <c r="GQ20" s="105" t="n"/>
      <c r="GR20" s="105" t="n"/>
      <c r="GS20" s="105" t="n"/>
      <c r="GT20" s="105" t="n"/>
      <c r="GU20" s="105" t="n"/>
      <c r="GV20" s="105" t="n"/>
      <c r="GW20" s="105" t="n"/>
      <c r="GX20" s="105" t="n"/>
      <c r="GY20" s="105" t="n"/>
      <c r="GZ20" s="105" t="n"/>
      <c r="HA20" s="105" t="n"/>
      <c r="HB20" s="105" t="n"/>
      <c r="HC20" s="105" t="n"/>
      <c r="HD20" s="105" t="n"/>
      <c r="HE20" s="105" t="n"/>
      <c r="HF20" s="105" t="n"/>
      <c r="HG20" s="105" t="n"/>
      <c r="HH20" s="105" t="n"/>
      <c r="HI20" s="105" t="n"/>
      <c r="HJ20" s="105" t="n"/>
      <c r="HK20" s="105" t="n"/>
      <c r="HL20" s="105" t="n"/>
      <c r="HM20" s="105" t="n"/>
      <c r="HN20" s="105" t="n"/>
      <c r="HO20" s="105" t="n"/>
      <c r="HP20" s="105" t="n"/>
      <c r="HQ20" s="105" t="n"/>
      <c r="HR20" s="105" t="n"/>
      <c r="HS20" s="105" t="n"/>
      <c r="HT20" s="105" t="n"/>
      <c r="HU20" s="105" t="n"/>
      <c r="HV20" s="105" t="n"/>
      <c r="HW20" s="105" t="n"/>
      <c r="HX20" s="105" t="n"/>
      <c r="HY20" s="105" t="n"/>
      <c r="HZ20" s="105" t="n"/>
      <c r="IA20" s="105" t="n"/>
      <c r="IB20" s="105" t="n"/>
      <c r="IC20" s="105" t="n"/>
      <c r="ID20" s="105" t="n"/>
      <c r="IE20" s="105" t="n"/>
      <c r="IF20" s="105" t="n"/>
      <c r="IG20" s="105" t="n"/>
      <c r="IH20" s="105" t="n"/>
      <c r="II20" s="105" t="n"/>
      <c r="IJ20" s="105" t="n"/>
      <c r="IK20" s="105" t="n"/>
      <c r="IL20" s="105" t="n"/>
      <c r="IM20" s="105" t="n"/>
      <c r="IN20" s="105" t="n"/>
      <c r="IO20" s="105" t="n"/>
      <c r="IP20" s="105" t="n"/>
      <c r="IQ20" s="105" t="n"/>
      <c r="IR20" s="105" t="n"/>
      <c r="IS20" s="105" t="n"/>
      <c r="IT20" s="105" t="n"/>
      <c r="IU20" s="105" t="n"/>
      <c r="IV20" s="105" t="n"/>
      <c r="IW20" s="105" t="n"/>
    </row>
    <row customHeight="1" ht="12.75" r="21" s="342" spans="1:257">
      <c r="A21" s="18" t="n">
        <v>1</v>
      </c>
      <c r="B21" s="97" t="s">
        <v>46</v>
      </c>
      <c r="C21" s="97" t="n"/>
      <c r="D21" s="98" t="n">
        <v>52.9</v>
      </c>
      <c r="E21" s="107" t="n">
        <v>39</v>
      </c>
      <c r="F21" s="105" t="n"/>
      <c r="G21" s="105" t="n"/>
      <c r="H21" s="105" t="n"/>
      <c r="I21" s="105" t="n"/>
      <c r="J21" s="105" t="n"/>
      <c r="K21" s="105" t="n"/>
      <c r="L21" s="105" t="n"/>
      <c r="M21" s="105" t="n"/>
      <c r="N21" s="105" t="n"/>
      <c r="O21" s="105" t="n"/>
      <c r="P21" s="105" t="n"/>
      <c r="Q21" s="105" t="n"/>
      <c r="R21" s="105" t="n"/>
      <c r="S21" s="105" t="n"/>
      <c r="T21" s="105" t="n"/>
      <c r="U21" s="105" t="n"/>
      <c r="V21" s="105" t="n"/>
      <c r="W21" s="105" t="n"/>
      <c r="X21" s="105" t="n"/>
      <c r="Y21" s="105" t="n"/>
      <c r="Z21" s="105" t="n"/>
      <c r="AA21" s="105" t="n"/>
      <c r="AB21" s="105" t="n"/>
      <c r="AC21" s="105" t="n"/>
      <c r="AD21" s="105" t="n"/>
      <c r="AE21" s="105" t="n"/>
      <c r="AF21" s="105" t="n"/>
      <c r="AG21" s="105" t="n"/>
      <c r="AH21" s="105" t="n"/>
      <c r="AI21" s="105" t="n"/>
      <c r="AJ21" s="105" t="n"/>
      <c r="AK21" s="105" t="n"/>
      <c r="AL21" s="105" t="n"/>
      <c r="AM21" s="105" t="n"/>
      <c r="AN21" s="105" t="n"/>
      <c r="AO21" s="105" t="n"/>
      <c r="AP21" s="105" t="n"/>
      <c r="AQ21" s="105" t="n"/>
      <c r="AR21" s="105" t="n"/>
      <c r="AS21" s="105" t="n"/>
      <c r="AT21" s="105" t="n"/>
      <c r="AU21" s="105" t="n"/>
      <c r="AV21" s="105" t="n"/>
      <c r="AW21" s="105" t="n"/>
      <c r="AX21" s="105" t="n"/>
      <c r="AY21" s="105" t="n"/>
      <c r="AZ21" s="105" t="n"/>
      <c r="BA21" s="105" t="n"/>
      <c r="BB21" s="105" t="n"/>
      <c r="BC21" s="105" t="n"/>
      <c r="BD21" s="105" t="n"/>
      <c r="BE21" s="105" t="n"/>
      <c r="BF21" s="105" t="n"/>
      <c r="BG21" s="105" t="n"/>
      <c r="BH21" s="105" t="n"/>
      <c r="BI21" s="105" t="n"/>
      <c r="BJ21" s="105" t="n"/>
      <c r="BK21" s="105" t="n"/>
      <c r="BL21" s="105" t="n"/>
      <c r="BM21" s="105" t="n"/>
      <c r="BN21" s="105" t="n"/>
      <c r="BO21" s="105" t="n"/>
      <c r="BP21" s="105" t="n"/>
      <c r="BQ21" s="105" t="n"/>
      <c r="BR21" s="105" t="n"/>
      <c r="BS21" s="105" t="n"/>
      <c r="BT21" s="105" t="n"/>
      <c r="BU21" s="105" t="n"/>
      <c r="BV21" s="105" t="n"/>
      <c r="BW21" s="105" t="n"/>
      <c r="BX21" s="105" t="n"/>
      <c r="BY21" s="105" t="n"/>
      <c r="BZ21" s="105" t="n"/>
      <c r="CA21" s="105" t="n"/>
      <c r="CB21" s="105" t="n"/>
      <c r="CC21" s="105" t="n"/>
      <c r="CD21" s="105" t="n"/>
      <c r="CE21" s="105" t="n"/>
      <c r="CF21" s="105" t="n"/>
      <c r="CG21" s="105" t="n"/>
      <c r="CH21" s="105" t="n"/>
      <c r="CI21" s="105" t="n"/>
      <c r="CJ21" s="105" t="n"/>
      <c r="CK21" s="105" t="n"/>
      <c r="CL21" s="105" t="n"/>
      <c r="CM21" s="105" t="n"/>
      <c r="CN21" s="105" t="n"/>
      <c r="CO21" s="105" t="n"/>
      <c r="CP21" s="105" t="n"/>
      <c r="CQ21" s="105" t="n"/>
      <c r="CR21" s="105" t="n"/>
      <c r="CS21" s="105" t="n"/>
      <c r="CT21" s="105" t="n"/>
      <c r="CU21" s="105" t="n"/>
      <c r="CV21" s="105" t="n"/>
      <c r="CW21" s="105" t="n"/>
      <c r="CX21" s="105" t="n"/>
      <c r="CY21" s="105" t="n"/>
      <c r="CZ21" s="105" t="n"/>
      <c r="DA21" s="105" t="n"/>
      <c r="DB21" s="105" t="n"/>
      <c r="DC21" s="105" t="n"/>
      <c r="DD21" s="105" t="n"/>
      <c r="DE21" s="105" t="n"/>
      <c r="DF21" s="105" t="n"/>
      <c r="DG21" s="105" t="n"/>
      <c r="DH21" s="105" t="n"/>
      <c r="DI21" s="105" t="n"/>
      <c r="DJ21" s="105" t="n"/>
      <c r="DK21" s="105" t="n"/>
      <c r="DL21" s="105" t="n"/>
      <c r="DM21" s="105" t="n"/>
      <c r="DN21" s="105" t="n"/>
      <c r="DO21" s="105" t="n"/>
      <c r="DP21" s="105" t="n"/>
      <c r="DQ21" s="105" t="n"/>
      <c r="DR21" s="105" t="n"/>
      <c r="DS21" s="105" t="n"/>
      <c r="DT21" s="105" t="n"/>
      <c r="DU21" s="105" t="n"/>
      <c r="DV21" s="105" t="n"/>
      <c r="DW21" s="105" t="n"/>
      <c r="DX21" s="105" t="n"/>
      <c r="DY21" s="105" t="n"/>
      <c r="DZ21" s="105" t="n"/>
      <c r="EA21" s="105" t="n"/>
      <c r="EB21" s="105" t="n"/>
      <c r="EC21" s="105" t="n"/>
      <c r="ED21" s="105" t="n"/>
      <c r="EE21" s="105" t="n"/>
      <c r="EF21" s="105" t="n"/>
      <c r="EG21" s="105" t="n"/>
      <c r="EH21" s="105" t="n"/>
      <c r="EI21" s="105" t="n"/>
      <c r="EJ21" s="105" t="n"/>
      <c r="EK21" s="105" t="n"/>
      <c r="EL21" s="105" t="n"/>
      <c r="EM21" s="105" t="n"/>
      <c r="EN21" s="105" t="n"/>
      <c r="EO21" s="105" t="n"/>
      <c r="EP21" s="105" t="n"/>
      <c r="EQ21" s="105" t="n"/>
      <c r="ER21" s="105" t="n"/>
      <c r="ES21" s="105" t="n"/>
      <c r="ET21" s="105" t="n"/>
      <c r="EU21" s="105" t="n"/>
      <c r="EV21" s="105" t="n"/>
      <c r="EW21" s="105" t="n"/>
      <c r="EX21" s="105" t="n"/>
      <c r="EY21" s="105" t="n"/>
      <c r="EZ21" s="105" t="n"/>
      <c r="FA21" s="105" t="n"/>
      <c r="FB21" s="105" t="n"/>
      <c r="FC21" s="105" t="n"/>
      <c r="FD21" s="105" t="n"/>
      <c r="FE21" s="105" t="n"/>
      <c r="FF21" s="105" t="n"/>
      <c r="FG21" s="105" t="n"/>
      <c r="FH21" s="105" t="n"/>
      <c r="FI21" s="105" t="n"/>
      <c r="FJ21" s="105" t="n"/>
      <c r="FK21" s="105" t="n"/>
      <c r="FL21" s="105" t="n"/>
      <c r="FM21" s="105" t="n"/>
      <c r="FN21" s="105" t="n"/>
      <c r="FO21" s="105" t="n"/>
      <c r="FP21" s="105" t="n"/>
      <c r="FQ21" s="105" t="n"/>
      <c r="FR21" s="105" t="n"/>
      <c r="FS21" s="105" t="n"/>
      <c r="FT21" s="105" t="n"/>
      <c r="FU21" s="105" t="n"/>
      <c r="FV21" s="105" t="n"/>
      <c r="FW21" s="105" t="n"/>
      <c r="FX21" s="105" t="n"/>
      <c r="FY21" s="105" t="n"/>
      <c r="FZ21" s="105" t="n"/>
      <c r="GA21" s="105" t="n"/>
      <c r="GB21" s="105" t="n"/>
      <c r="GC21" s="105" t="n"/>
      <c r="GD21" s="105" t="n"/>
      <c r="GE21" s="105" t="n"/>
      <c r="GF21" s="105" t="n"/>
      <c r="GG21" s="105" t="n"/>
      <c r="GH21" s="105" t="n"/>
      <c r="GI21" s="105" t="n"/>
      <c r="GJ21" s="105" t="n"/>
      <c r="GK21" s="105" t="n"/>
      <c r="GL21" s="105" t="n"/>
      <c r="GM21" s="105" t="n"/>
      <c r="GN21" s="105" t="n"/>
      <c r="GO21" s="105" t="n"/>
      <c r="GP21" s="105" t="n"/>
      <c r="GQ21" s="105" t="n"/>
      <c r="GR21" s="105" t="n"/>
      <c r="GS21" s="105" t="n"/>
      <c r="GT21" s="105" t="n"/>
      <c r="GU21" s="105" t="n"/>
      <c r="GV21" s="105" t="n"/>
      <c r="GW21" s="105" t="n"/>
      <c r="GX21" s="105" t="n"/>
      <c r="GY21" s="105" t="n"/>
      <c r="GZ21" s="105" t="n"/>
      <c r="HA21" s="105" t="n"/>
      <c r="HB21" s="105" t="n"/>
      <c r="HC21" s="105" t="n"/>
      <c r="HD21" s="105" t="n"/>
      <c r="HE21" s="105" t="n"/>
      <c r="HF21" s="105" t="n"/>
      <c r="HG21" s="105" t="n"/>
      <c r="HH21" s="105" t="n"/>
      <c r="HI21" s="105" t="n"/>
      <c r="HJ21" s="105" t="n"/>
      <c r="HK21" s="105" t="n"/>
      <c r="HL21" s="105" t="n"/>
      <c r="HM21" s="105" t="n"/>
      <c r="HN21" s="105" t="n"/>
      <c r="HO21" s="105" t="n"/>
      <c r="HP21" s="105" t="n"/>
      <c r="HQ21" s="105" t="n"/>
      <c r="HR21" s="105" t="n"/>
      <c r="HS21" s="105" t="n"/>
      <c r="HT21" s="105" t="n"/>
      <c r="HU21" s="105" t="n"/>
      <c r="HV21" s="105" t="n"/>
      <c r="HW21" s="105" t="n"/>
      <c r="HX21" s="105" t="n"/>
      <c r="HY21" s="105" t="n"/>
      <c r="HZ21" s="105" t="n"/>
      <c r="IA21" s="105" t="n"/>
      <c r="IB21" s="105" t="n"/>
      <c r="IC21" s="105" t="n"/>
      <c r="ID21" s="105" t="n"/>
      <c r="IE21" s="105" t="n"/>
      <c r="IF21" s="105" t="n"/>
      <c r="IG21" s="105" t="n"/>
      <c r="IH21" s="105" t="n"/>
      <c r="II21" s="105" t="n"/>
      <c r="IJ21" s="105" t="n"/>
      <c r="IK21" s="105" t="n"/>
      <c r="IL21" s="105" t="n"/>
      <c r="IM21" s="105" t="n"/>
      <c r="IN21" s="105" t="n"/>
      <c r="IO21" s="105" t="n"/>
      <c r="IP21" s="105" t="n"/>
      <c r="IQ21" s="105" t="n"/>
      <c r="IR21" s="105" t="n"/>
      <c r="IS21" s="105" t="n"/>
      <c r="IT21" s="105" t="n"/>
      <c r="IU21" s="105" t="n"/>
      <c r="IV21" s="105" t="n"/>
      <c r="IW21" s="105" t="n"/>
    </row>
    <row customHeight="1" ht="12.75" r="22" s="342" spans="1:257">
      <c r="A22" s="18" t="n">
        <v>1</v>
      </c>
      <c r="B22" s="100" t="s">
        <v>47</v>
      </c>
      <c r="C22" s="100" t="n"/>
      <c r="D22" s="102" t="n">
        <v>180.5</v>
      </c>
      <c r="E22" s="198" t="n">
        <v>213.5</v>
      </c>
      <c r="F22" s="105" t="n"/>
      <c r="G22" s="105" t="n"/>
      <c r="H22" s="105" t="n"/>
      <c r="I22" s="105" t="n"/>
      <c r="J22" s="105" t="n"/>
      <c r="K22" s="105" t="n"/>
      <c r="L22" s="105" t="n"/>
      <c r="M22" s="105" t="n"/>
      <c r="N22" s="105" t="n"/>
      <c r="O22" s="105" t="n"/>
      <c r="P22" s="105" t="n"/>
      <c r="Q22" s="105" t="n"/>
      <c r="R22" s="105" t="n"/>
      <c r="S22" s="105" t="n"/>
      <c r="T22" s="105" t="n"/>
      <c r="U22" s="105" t="n"/>
      <c r="V22" s="105" t="n"/>
      <c r="W22" s="105" t="n"/>
      <c r="X22" s="105" t="n"/>
      <c r="Y22" s="105" t="n"/>
      <c r="Z22" s="105" t="n"/>
      <c r="AA22" s="105" t="n"/>
      <c r="AB22" s="105" t="n"/>
      <c r="AC22" s="105" t="n"/>
      <c r="AD22" s="105" t="n"/>
      <c r="AE22" s="105" t="n"/>
      <c r="AF22" s="105" t="n"/>
      <c r="AG22" s="105" t="n"/>
      <c r="AH22" s="105" t="n"/>
      <c r="AI22" s="105" t="n"/>
      <c r="AJ22" s="105" t="n"/>
      <c r="AK22" s="105" t="n"/>
      <c r="AL22" s="105" t="n"/>
      <c r="AM22" s="105" t="n"/>
      <c r="AN22" s="105" t="n"/>
      <c r="AO22" s="105" t="n"/>
      <c r="AP22" s="105" t="n"/>
      <c r="AQ22" s="105" t="n"/>
      <c r="AR22" s="105" t="n"/>
      <c r="AS22" s="105" t="n"/>
      <c r="AT22" s="105" t="n"/>
      <c r="AU22" s="105" t="n"/>
      <c r="AV22" s="105" t="n"/>
      <c r="AW22" s="105" t="n"/>
      <c r="AX22" s="105" t="n"/>
      <c r="AY22" s="105" t="n"/>
      <c r="AZ22" s="105" t="n"/>
      <c r="BA22" s="105" t="n"/>
      <c r="BB22" s="105" t="n"/>
      <c r="BC22" s="105" t="n"/>
      <c r="BD22" s="105" t="n"/>
      <c r="BE22" s="105" t="n"/>
      <c r="BF22" s="105" t="n"/>
      <c r="BG22" s="105" t="n"/>
      <c r="BH22" s="105" t="n"/>
      <c r="BI22" s="105" t="n"/>
      <c r="BJ22" s="105" t="n"/>
      <c r="BK22" s="105" t="n"/>
      <c r="BL22" s="105" t="n"/>
      <c r="BM22" s="105" t="n"/>
      <c r="BN22" s="105" t="n"/>
      <c r="BO22" s="105" t="n"/>
      <c r="BP22" s="105" t="n"/>
      <c r="BQ22" s="105" t="n"/>
      <c r="BR22" s="105" t="n"/>
      <c r="BS22" s="105" t="n"/>
      <c r="BT22" s="105" t="n"/>
      <c r="BU22" s="105" t="n"/>
      <c r="BV22" s="105" t="n"/>
      <c r="BW22" s="105" t="n"/>
      <c r="BX22" s="105" t="n"/>
      <c r="BY22" s="105" t="n"/>
      <c r="BZ22" s="105" t="n"/>
      <c r="CA22" s="105" t="n"/>
      <c r="CB22" s="105" t="n"/>
      <c r="CC22" s="105" t="n"/>
      <c r="CD22" s="105" t="n"/>
      <c r="CE22" s="105" t="n"/>
      <c r="CF22" s="105" t="n"/>
      <c r="CG22" s="105" t="n"/>
      <c r="CH22" s="105" t="n"/>
      <c r="CI22" s="105" t="n"/>
      <c r="CJ22" s="105" t="n"/>
      <c r="CK22" s="105" t="n"/>
      <c r="CL22" s="105" t="n"/>
      <c r="CM22" s="105" t="n"/>
      <c r="CN22" s="105" t="n"/>
      <c r="CO22" s="105" t="n"/>
      <c r="CP22" s="105" t="n"/>
      <c r="CQ22" s="105" t="n"/>
      <c r="CR22" s="105" t="n"/>
      <c r="CS22" s="105" t="n"/>
      <c r="CT22" s="105" t="n"/>
      <c r="CU22" s="105" t="n"/>
      <c r="CV22" s="105" t="n"/>
      <c r="CW22" s="105" t="n"/>
      <c r="CX22" s="105" t="n"/>
      <c r="CY22" s="105" t="n"/>
      <c r="CZ22" s="105" t="n"/>
      <c r="DA22" s="105" t="n"/>
      <c r="DB22" s="105" t="n"/>
      <c r="DC22" s="105" t="n"/>
      <c r="DD22" s="105" t="n"/>
      <c r="DE22" s="105" t="n"/>
      <c r="DF22" s="105" t="n"/>
      <c r="DG22" s="105" t="n"/>
      <c r="DH22" s="105" t="n"/>
      <c r="DI22" s="105" t="n"/>
      <c r="DJ22" s="105" t="n"/>
      <c r="DK22" s="105" t="n"/>
      <c r="DL22" s="105" t="n"/>
      <c r="DM22" s="105" t="n"/>
      <c r="DN22" s="105" t="n"/>
      <c r="DO22" s="105" t="n"/>
      <c r="DP22" s="105" t="n"/>
      <c r="DQ22" s="105" t="n"/>
      <c r="DR22" s="105" t="n"/>
      <c r="DS22" s="105" t="n"/>
      <c r="DT22" s="105" t="n"/>
      <c r="DU22" s="105" t="n"/>
      <c r="DV22" s="105" t="n"/>
      <c r="DW22" s="105" t="n"/>
      <c r="DX22" s="105" t="n"/>
      <c r="DY22" s="105" t="n"/>
      <c r="DZ22" s="105" t="n"/>
      <c r="EA22" s="105" t="n"/>
      <c r="EB22" s="105" t="n"/>
      <c r="EC22" s="105" t="n"/>
      <c r="ED22" s="105" t="n"/>
      <c r="EE22" s="105" t="n"/>
      <c r="EF22" s="105" t="n"/>
      <c r="EG22" s="105" t="n"/>
      <c r="EH22" s="105" t="n"/>
      <c r="EI22" s="105" t="n"/>
      <c r="EJ22" s="105" t="n"/>
      <c r="EK22" s="105" t="n"/>
      <c r="EL22" s="105" t="n"/>
      <c r="EM22" s="105" t="n"/>
      <c r="EN22" s="105" t="n"/>
      <c r="EO22" s="105" t="n"/>
      <c r="EP22" s="105" t="n"/>
      <c r="EQ22" s="105" t="n"/>
      <c r="ER22" s="105" t="n"/>
      <c r="ES22" s="105" t="n"/>
      <c r="ET22" s="105" t="n"/>
      <c r="EU22" s="105" t="n"/>
      <c r="EV22" s="105" t="n"/>
      <c r="EW22" s="105" t="n"/>
      <c r="EX22" s="105" t="n"/>
      <c r="EY22" s="105" t="n"/>
      <c r="EZ22" s="105" t="n"/>
      <c r="FA22" s="105" t="n"/>
      <c r="FB22" s="105" t="n"/>
      <c r="FC22" s="105" t="n"/>
      <c r="FD22" s="105" t="n"/>
      <c r="FE22" s="105" t="n"/>
      <c r="FF22" s="105" t="n"/>
      <c r="FG22" s="105" t="n"/>
      <c r="FH22" s="105" t="n"/>
      <c r="FI22" s="105" t="n"/>
      <c r="FJ22" s="105" t="n"/>
      <c r="FK22" s="105" t="n"/>
      <c r="FL22" s="105" t="n"/>
      <c r="FM22" s="105" t="n"/>
      <c r="FN22" s="105" t="n"/>
      <c r="FO22" s="105" t="n"/>
      <c r="FP22" s="105" t="n"/>
      <c r="FQ22" s="105" t="n"/>
      <c r="FR22" s="105" t="n"/>
      <c r="FS22" s="105" t="n"/>
      <c r="FT22" s="105" t="n"/>
      <c r="FU22" s="105" t="n"/>
      <c r="FV22" s="105" t="n"/>
      <c r="FW22" s="105" t="n"/>
      <c r="FX22" s="105" t="n"/>
      <c r="FY22" s="105" t="n"/>
      <c r="FZ22" s="105" t="n"/>
      <c r="GA22" s="105" t="n"/>
      <c r="GB22" s="105" t="n"/>
      <c r="GC22" s="105" t="n"/>
      <c r="GD22" s="105" t="n"/>
      <c r="GE22" s="105" t="n"/>
      <c r="GF22" s="105" t="n"/>
      <c r="GG22" s="105" t="n"/>
      <c r="GH22" s="105" t="n"/>
      <c r="GI22" s="105" t="n"/>
      <c r="GJ22" s="105" t="n"/>
      <c r="GK22" s="105" t="n"/>
      <c r="GL22" s="105" t="n"/>
      <c r="GM22" s="105" t="n"/>
      <c r="GN22" s="105" t="n"/>
      <c r="GO22" s="105" t="n"/>
      <c r="GP22" s="105" t="n"/>
      <c r="GQ22" s="105" t="n"/>
      <c r="GR22" s="105" t="n"/>
      <c r="GS22" s="105" t="n"/>
      <c r="GT22" s="105" t="n"/>
      <c r="GU22" s="105" t="n"/>
      <c r="GV22" s="105" t="n"/>
      <c r="GW22" s="105" t="n"/>
      <c r="GX22" s="105" t="n"/>
      <c r="GY22" s="105" t="n"/>
      <c r="GZ22" s="105" t="n"/>
      <c r="HA22" s="105" t="n"/>
      <c r="HB22" s="105" t="n"/>
      <c r="HC22" s="105" t="n"/>
      <c r="HD22" s="105" t="n"/>
      <c r="HE22" s="105" t="n"/>
      <c r="HF22" s="105" t="n"/>
      <c r="HG22" s="105" t="n"/>
      <c r="HH22" s="105" t="n"/>
      <c r="HI22" s="105" t="n"/>
      <c r="HJ22" s="105" t="n"/>
      <c r="HK22" s="105" t="n"/>
      <c r="HL22" s="105" t="n"/>
      <c r="HM22" s="105" t="n"/>
      <c r="HN22" s="105" t="n"/>
      <c r="HO22" s="105" t="n"/>
      <c r="HP22" s="105" t="n"/>
      <c r="HQ22" s="105" t="n"/>
      <c r="HR22" s="105" t="n"/>
      <c r="HS22" s="105" t="n"/>
      <c r="HT22" s="105" t="n"/>
      <c r="HU22" s="105" t="n"/>
      <c r="HV22" s="105" t="n"/>
      <c r="HW22" s="105" t="n"/>
      <c r="HX22" s="105" t="n"/>
      <c r="HY22" s="105" t="n"/>
      <c r="HZ22" s="105" t="n"/>
      <c r="IA22" s="105" t="n"/>
      <c r="IB22" s="105" t="n"/>
      <c r="IC22" s="105" t="n"/>
      <c r="ID22" s="105" t="n"/>
      <c r="IE22" s="105" t="n"/>
      <c r="IF22" s="105" t="n"/>
      <c r="IG22" s="105" t="n"/>
      <c r="IH22" s="105" t="n"/>
      <c r="II22" s="105" t="n"/>
      <c r="IJ22" s="105" t="n"/>
      <c r="IK22" s="105" t="n"/>
      <c r="IL22" s="105" t="n"/>
      <c r="IM22" s="105" t="n"/>
      <c r="IN22" s="105" t="n"/>
      <c r="IO22" s="105" t="n"/>
      <c r="IP22" s="105" t="n"/>
      <c r="IQ22" s="105" t="n"/>
      <c r="IR22" s="105" t="n"/>
      <c r="IS22" s="105" t="n"/>
      <c r="IT22" s="105" t="n"/>
      <c r="IU22" s="105" t="n"/>
      <c r="IV22" s="105" t="n"/>
      <c r="IW22" s="105" t="n"/>
    </row>
    <row customHeight="1" ht="12.75" r="23" s="342" spans="1:257">
      <c r="A23" s="18" t="n">
        <v>1</v>
      </c>
      <c r="B23" s="100" t="s">
        <v>48</v>
      </c>
      <c r="C23" s="108" t="n"/>
      <c r="D23" s="109" t="n">
        <v>111.2</v>
      </c>
      <c r="E23" s="110" t="n">
        <v>0</v>
      </c>
      <c r="F23" s="105" t="n"/>
      <c r="G23" s="105" t="n"/>
      <c r="H23" s="105" t="n"/>
      <c r="I23" s="105" t="n"/>
      <c r="J23" s="105" t="n"/>
      <c r="K23" s="105" t="n"/>
      <c r="L23" s="105" t="n"/>
      <c r="M23" s="105" t="n"/>
      <c r="N23" s="105" t="n"/>
      <c r="O23" s="105" t="n"/>
      <c r="P23" s="105" t="n"/>
      <c r="Q23" s="105" t="n"/>
      <c r="R23" s="105" t="n"/>
      <c r="S23" s="105" t="n"/>
      <c r="T23" s="105" t="n"/>
      <c r="U23" s="105" t="n"/>
      <c r="V23" s="105" t="n"/>
      <c r="W23" s="105" t="n"/>
      <c r="X23" s="105" t="n"/>
      <c r="Y23" s="105" t="n"/>
      <c r="Z23" s="105" t="n"/>
      <c r="AA23" s="105" t="n"/>
      <c r="AB23" s="105" t="n"/>
      <c r="AC23" s="105" t="n"/>
      <c r="AD23" s="105" t="n"/>
      <c r="AE23" s="105" t="n"/>
      <c r="AF23" s="105" t="n"/>
      <c r="AG23" s="105" t="n"/>
      <c r="AH23" s="105" t="n"/>
      <c r="AI23" s="105" t="n"/>
      <c r="AJ23" s="105" t="n"/>
      <c r="AK23" s="105" t="n"/>
      <c r="AL23" s="105" t="n"/>
      <c r="AM23" s="105" t="n"/>
      <c r="AN23" s="105" t="n"/>
      <c r="AO23" s="105" t="n"/>
      <c r="AP23" s="105" t="n"/>
      <c r="AQ23" s="105" t="n"/>
      <c r="AR23" s="105" t="n"/>
      <c r="AS23" s="105" t="n"/>
      <c r="AT23" s="105" t="n"/>
      <c r="AU23" s="105" t="n"/>
      <c r="AV23" s="105" t="n"/>
      <c r="AW23" s="105" t="n"/>
      <c r="AX23" s="105" t="n"/>
      <c r="AY23" s="105" t="n"/>
      <c r="AZ23" s="105" t="n"/>
      <c r="BA23" s="105" t="n"/>
      <c r="BB23" s="105" t="n"/>
      <c r="BC23" s="105" t="n"/>
      <c r="BD23" s="105" t="n"/>
      <c r="BE23" s="105" t="n"/>
      <c r="BF23" s="105" t="n"/>
      <c r="BG23" s="105" t="n"/>
      <c r="BH23" s="105" t="n"/>
      <c r="BI23" s="105" t="n"/>
      <c r="BJ23" s="105" t="n"/>
      <c r="BK23" s="105" t="n"/>
      <c r="BL23" s="105" t="n"/>
      <c r="BM23" s="105" t="n"/>
      <c r="BN23" s="105" t="n"/>
      <c r="BO23" s="105" t="n"/>
      <c r="BP23" s="105" t="n"/>
      <c r="BQ23" s="105" t="n"/>
      <c r="BR23" s="105" t="n"/>
      <c r="BS23" s="105" t="n"/>
      <c r="BT23" s="105" t="n"/>
      <c r="BU23" s="105" t="n"/>
      <c r="BV23" s="105" t="n"/>
      <c r="BW23" s="105" t="n"/>
      <c r="BX23" s="105" t="n"/>
      <c r="BY23" s="105" t="n"/>
      <c r="BZ23" s="105" t="n"/>
      <c r="CA23" s="105" t="n"/>
      <c r="CB23" s="105" t="n"/>
      <c r="CC23" s="105" t="n"/>
      <c r="CD23" s="105" t="n"/>
      <c r="CE23" s="105" t="n"/>
      <c r="CF23" s="105" t="n"/>
      <c r="CG23" s="105" t="n"/>
      <c r="CH23" s="105" t="n"/>
      <c r="CI23" s="105" t="n"/>
      <c r="CJ23" s="105" t="n"/>
      <c r="CK23" s="105" t="n"/>
      <c r="CL23" s="105" t="n"/>
      <c r="CM23" s="105" t="n"/>
      <c r="CN23" s="105" t="n"/>
      <c r="CO23" s="105" t="n"/>
      <c r="CP23" s="105" t="n"/>
      <c r="CQ23" s="105" t="n"/>
      <c r="CR23" s="105" t="n"/>
      <c r="CS23" s="105" t="n"/>
      <c r="CT23" s="105" t="n"/>
      <c r="CU23" s="105" t="n"/>
      <c r="CV23" s="105" t="n"/>
      <c r="CW23" s="105" t="n"/>
      <c r="CX23" s="105" t="n"/>
      <c r="CY23" s="105" t="n"/>
      <c r="CZ23" s="105" t="n"/>
      <c r="DA23" s="105" t="n"/>
      <c r="DB23" s="105" t="n"/>
      <c r="DC23" s="105" t="n"/>
      <c r="DD23" s="105" t="n"/>
      <c r="DE23" s="105" t="n"/>
      <c r="DF23" s="105" t="n"/>
      <c r="DG23" s="105" t="n"/>
      <c r="DH23" s="105" t="n"/>
      <c r="DI23" s="105" t="n"/>
      <c r="DJ23" s="105" t="n"/>
      <c r="DK23" s="105" t="n"/>
      <c r="DL23" s="105" t="n"/>
      <c r="DM23" s="105" t="n"/>
      <c r="DN23" s="105" t="n"/>
      <c r="DO23" s="105" t="n"/>
      <c r="DP23" s="105" t="n"/>
      <c r="DQ23" s="105" t="n"/>
      <c r="DR23" s="105" t="n"/>
      <c r="DS23" s="105" t="n"/>
      <c r="DT23" s="105" t="n"/>
      <c r="DU23" s="105" t="n"/>
      <c r="DV23" s="105" t="n"/>
      <c r="DW23" s="105" t="n"/>
      <c r="DX23" s="105" t="n"/>
      <c r="DY23" s="105" t="n"/>
      <c r="DZ23" s="105" t="n"/>
      <c r="EA23" s="105" t="n"/>
      <c r="EB23" s="105" t="n"/>
      <c r="EC23" s="105" t="n"/>
      <c r="ED23" s="105" t="n"/>
      <c r="EE23" s="105" t="n"/>
      <c r="EF23" s="105" t="n"/>
      <c r="EG23" s="105" t="n"/>
      <c r="EH23" s="105" t="n"/>
      <c r="EI23" s="105" t="n"/>
      <c r="EJ23" s="105" t="n"/>
      <c r="EK23" s="105" t="n"/>
      <c r="EL23" s="105" t="n"/>
      <c r="EM23" s="105" t="n"/>
      <c r="EN23" s="105" t="n"/>
      <c r="EO23" s="105" t="n"/>
      <c r="EP23" s="105" t="n"/>
      <c r="EQ23" s="105" t="n"/>
      <c r="ER23" s="105" t="n"/>
      <c r="ES23" s="105" t="n"/>
      <c r="ET23" s="105" t="n"/>
      <c r="EU23" s="105" t="n"/>
      <c r="EV23" s="105" t="n"/>
      <c r="EW23" s="105" t="n"/>
      <c r="EX23" s="105" t="n"/>
      <c r="EY23" s="105" t="n"/>
      <c r="EZ23" s="105" t="n"/>
      <c r="FA23" s="105" t="n"/>
      <c r="FB23" s="105" t="n"/>
      <c r="FC23" s="105" t="n"/>
      <c r="FD23" s="105" t="n"/>
      <c r="FE23" s="105" t="n"/>
      <c r="FF23" s="105" t="n"/>
      <c r="FG23" s="105" t="n"/>
      <c r="FH23" s="105" t="n"/>
      <c r="FI23" s="105" t="n"/>
      <c r="FJ23" s="105" t="n"/>
      <c r="FK23" s="105" t="n"/>
      <c r="FL23" s="105" t="n"/>
      <c r="FM23" s="105" t="n"/>
      <c r="FN23" s="105" t="n"/>
      <c r="FO23" s="105" t="n"/>
      <c r="FP23" s="105" t="n"/>
      <c r="FQ23" s="105" t="n"/>
      <c r="FR23" s="105" t="n"/>
      <c r="FS23" s="105" t="n"/>
      <c r="FT23" s="105" t="n"/>
      <c r="FU23" s="105" t="n"/>
      <c r="FV23" s="105" t="n"/>
      <c r="FW23" s="105" t="n"/>
      <c r="FX23" s="105" t="n"/>
      <c r="FY23" s="105" t="n"/>
      <c r="FZ23" s="105" t="n"/>
      <c r="GA23" s="105" t="n"/>
      <c r="GB23" s="105" t="n"/>
      <c r="GC23" s="105" t="n"/>
      <c r="GD23" s="105" t="n"/>
      <c r="GE23" s="105" t="n"/>
      <c r="GF23" s="105" t="n"/>
      <c r="GG23" s="105" t="n"/>
      <c r="GH23" s="105" t="n"/>
      <c r="GI23" s="105" t="n"/>
      <c r="GJ23" s="105" t="n"/>
      <c r="GK23" s="105" t="n"/>
      <c r="GL23" s="105" t="n"/>
      <c r="GM23" s="105" t="n"/>
      <c r="GN23" s="105" t="n"/>
      <c r="GO23" s="105" t="n"/>
      <c r="GP23" s="105" t="n"/>
      <c r="GQ23" s="105" t="n"/>
      <c r="GR23" s="105" t="n"/>
      <c r="GS23" s="105" t="n"/>
      <c r="GT23" s="105" t="n"/>
      <c r="GU23" s="105" t="n"/>
      <c r="GV23" s="105" t="n"/>
      <c r="GW23" s="105" t="n"/>
      <c r="GX23" s="105" t="n"/>
      <c r="GY23" s="105" t="n"/>
      <c r="GZ23" s="105" t="n"/>
      <c r="HA23" s="105" t="n"/>
      <c r="HB23" s="105" t="n"/>
      <c r="HC23" s="105" t="n"/>
      <c r="HD23" s="105" t="n"/>
      <c r="HE23" s="105" t="n"/>
      <c r="HF23" s="105" t="n"/>
      <c r="HG23" s="105" t="n"/>
      <c r="HH23" s="105" t="n"/>
      <c r="HI23" s="105" t="n"/>
      <c r="HJ23" s="105" t="n"/>
      <c r="HK23" s="105" t="n"/>
      <c r="HL23" s="105" t="n"/>
      <c r="HM23" s="105" t="n"/>
      <c r="HN23" s="105" t="n"/>
      <c r="HO23" s="105" t="n"/>
      <c r="HP23" s="105" t="n"/>
      <c r="HQ23" s="105" t="n"/>
      <c r="HR23" s="105" t="n"/>
      <c r="HS23" s="105" t="n"/>
      <c r="HT23" s="105" t="n"/>
      <c r="HU23" s="105" t="n"/>
      <c r="HV23" s="105" t="n"/>
      <c r="HW23" s="105" t="n"/>
      <c r="HX23" s="105" t="n"/>
      <c r="HY23" s="105" t="n"/>
      <c r="HZ23" s="105" t="n"/>
      <c r="IA23" s="105" t="n"/>
      <c r="IB23" s="105" t="n"/>
      <c r="IC23" s="105" t="n"/>
      <c r="ID23" s="105" t="n"/>
      <c r="IE23" s="105" t="n"/>
      <c r="IF23" s="105" t="n"/>
      <c r="IG23" s="105" t="n"/>
      <c r="IH23" s="105" t="n"/>
      <c r="II23" s="105" t="n"/>
      <c r="IJ23" s="105" t="n"/>
      <c r="IK23" s="105" t="n"/>
      <c r="IL23" s="105" t="n"/>
      <c r="IM23" s="105" t="n"/>
      <c r="IN23" s="105" t="n"/>
      <c r="IO23" s="105" t="n"/>
      <c r="IP23" s="105" t="n"/>
      <c r="IQ23" s="105" t="n"/>
      <c r="IR23" s="105" t="n"/>
      <c r="IS23" s="105" t="n"/>
      <c r="IT23" s="105" t="n"/>
      <c r="IU23" s="105" t="n"/>
      <c r="IV23" s="105" t="n"/>
      <c r="IW23" s="105" t="n"/>
    </row>
    <row customHeight="1" ht="12.75" r="24" s="342" spans="1:257">
      <c r="A24" s="18" t="n">
        <v>1</v>
      </c>
      <c r="B24" s="101" t="s">
        <v>44</v>
      </c>
      <c r="C24" s="101" t="n"/>
      <c r="D24" s="102">
        <f>SUM(D21:D23)</f>
        <v/>
      </c>
      <c r="E24" s="198">
        <f>SUM(E21:E23)</f>
        <v/>
      </c>
      <c r="F24" s="105" t="n"/>
      <c r="G24" s="105" t="n"/>
      <c r="H24" s="105" t="n"/>
      <c r="I24" s="105" t="n"/>
      <c r="J24" s="105" t="n"/>
      <c r="K24" s="105" t="n"/>
      <c r="L24" s="105" t="n"/>
      <c r="M24" s="105" t="n"/>
      <c r="N24" s="105" t="n"/>
      <c r="O24" s="105" t="n"/>
      <c r="P24" s="105" t="n"/>
      <c r="Q24" s="105" t="n"/>
      <c r="R24" s="105" t="n"/>
      <c r="S24" s="105" t="n"/>
      <c r="T24" s="105" t="n"/>
      <c r="U24" s="105" t="n"/>
      <c r="V24" s="105" t="n"/>
      <c r="W24" s="105" t="n"/>
      <c r="X24" s="105" t="n"/>
      <c r="Y24" s="105" t="n"/>
      <c r="Z24" s="105" t="n"/>
      <c r="AA24" s="105" t="n"/>
      <c r="AB24" s="105" t="n"/>
      <c r="AC24" s="105" t="n"/>
      <c r="AD24" s="105" t="n"/>
      <c r="AE24" s="105" t="n"/>
      <c r="AF24" s="105" t="n"/>
      <c r="AG24" s="105" t="n"/>
      <c r="AH24" s="105" t="n"/>
      <c r="AI24" s="105" t="n"/>
      <c r="AJ24" s="105" t="n"/>
      <c r="AK24" s="105" t="n"/>
      <c r="AL24" s="105" t="n"/>
      <c r="AM24" s="105" t="n"/>
      <c r="AN24" s="105" t="n"/>
      <c r="AO24" s="105" t="n"/>
      <c r="AP24" s="105" t="n"/>
      <c r="AQ24" s="105" t="n"/>
      <c r="AR24" s="105" t="n"/>
      <c r="AS24" s="105" t="n"/>
      <c r="AT24" s="105" t="n"/>
      <c r="AU24" s="105" t="n"/>
      <c r="AV24" s="105" t="n"/>
      <c r="AW24" s="105" t="n"/>
      <c r="AX24" s="105" t="n"/>
      <c r="AY24" s="105" t="n"/>
      <c r="AZ24" s="105" t="n"/>
      <c r="BA24" s="105" t="n"/>
      <c r="BB24" s="105" t="n"/>
      <c r="BC24" s="105" t="n"/>
      <c r="BD24" s="105" t="n"/>
      <c r="BE24" s="105" t="n"/>
      <c r="BF24" s="105" t="n"/>
      <c r="BG24" s="105" t="n"/>
      <c r="BH24" s="105" t="n"/>
      <c r="BI24" s="105" t="n"/>
      <c r="BJ24" s="105" t="n"/>
      <c r="BK24" s="105" t="n"/>
      <c r="BL24" s="105" t="n"/>
      <c r="BM24" s="105" t="n"/>
      <c r="BN24" s="105" t="n"/>
      <c r="BO24" s="105" t="n"/>
      <c r="BP24" s="105" t="n"/>
      <c r="BQ24" s="105" t="n"/>
      <c r="BR24" s="105" t="n"/>
      <c r="BS24" s="105" t="n"/>
      <c r="BT24" s="105" t="n"/>
      <c r="BU24" s="105" t="n"/>
      <c r="BV24" s="105" t="n"/>
      <c r="BW24" s="105" t="n"/>
      <c r="BX24" s="105" t="n"/>
      <c r="BY24" s="105" t="n"/>
      <c r="BZ24" s="105" t="n"/>
      <c r="CA24" s="105" t="n"/>
      <c r="CB24" s="105" t="n"/>
      <c r="CC24" s="105" t="n"/>
      <c r="CD24" s="105" t="n"/>
      <c r="CE24" s="105" t="n"/>
      <c r="CF24" s="105" t="n"/>
      <c r="CG24" s="105" t="n"/>
      <c r="CH24" s="105" t="n"/>
      <c r="CI24" s="105" t="n"/>
      <c r="CJ24" s="105" t="n"/>
      <c r="CK24" s="105" t="n"/>
      <c r="CL24" s="105" t="n"/>
      <c r="CM24" s="105" t="n"/>
      <c r="CN24" s="105" t="n"/>
      <c r="CO24" s="105" t="n"/>
      <c r="CP24" s="105" t="n"/>
      <c r="CQ24" s="105" t="n"/>
      <c r="CR24" s="105" t="n"/>
      <c r="CS24" s="105" t="n"/>
      <c r="CT24" s="105" t="n"/>
      <c r="CU24" s="105" t="n"/>
      <c r="CV24" s="105" t="n"/>
      <c r="CW24" s="105" t="n"/>
      <c r="CX24" s="105" t="n"/>
      <c r="CY24" s="105" t="n"/>
      <c r="CZ24" s="105" t="n"/>
      <c r="DA24" s="105" t="n"/>
      <c r="DB24" s="105" t="n"/>
      <c r="DC24" s="105" t="n"/>
      <c r="DD24" s="105" t="n"/>
      <c r="DE24" s="105" t="n"/>
      <c r="DF24" s="105" t="n"/>
      <c r="DG24" s="105" t="n"/>
      <c r="DH24" s="105" t="n"/>
      <c r="DI24" s="105" t="n"/>
      <c r="DJ24" s="105" t="n"/>
      <c r="DK24" s="105" t="n"/>
      <c r="DL24" s="105" t="n"/>
      <c r="DM24" s="105" t="n"/>
      <c r="DN24" s="105" t="n"/>
      <c r="DO24" s="105" t="n"/>
      <c r="DP24" s="105" t="n"/>
      <c r="DQ24" s="105" t="n"/>
      <c r="DR24" s="105" t="n"/>
      <c r="DS24" s="105" t="n"/>
      <c r="DT24" s="105" t="n"/>
      <c r="DU24" s="105" t="n"/>
      <c r="DV24" s="105" t="n"/>
      <c r="DW24" s="105" t="n"/>
      <c r="DX24" s="105" t="n"/>
      <c r="DY24" s="105" t="n"/>
      <c r="DZ24" s="105" t="n"/>
      <c r="EA24" s="105" t="n"/>
      <c r="EB24" s="105" t="n"/>
      <c r="EC24" s="105" t="n"/>
      <c r="ED24" s="105" t="n"/>
      <c r="EE24" s="105" t="n"/>
      <c r="EF24" s="105" t="n"/>
      <c r="EG24" s="105" t="n"/>
      <c r="EH24" s="105" t="n"/>
      <c r="EI24" s="105" t="n"/>
      <c r="EJ24" s="105" t="n"/>
      <c r="EK24" s="105" t="n"/>
      <c r="EL24" s="105" t="n"/>
      <c r="EM24" s="105" t="n"/>
      <c r="EN24" s="105" t="n"/>
      <c r="EO24" s="105" t="n"/>
      <c r="EP24" s="105" t="n"/>
      <c r="EQ24" s="105" t="n"/>
      <c r="ER24" s="105" t="n"/>
      <c r="ES24" s="105" t="n"/>
      <c r="ET24" s="105" t="n"/>
      <c r="EU24" s="105" t="n"/>
      <c r="EV24" s="105" t="n"/>
      <c r="EW24" s="105" t="n"/>
      <c r="EX24" s="105" t="n"/>
      <c r="EY24" s="105" t="n"/>
      <c r="EZ24" s="105" t="n"/>
      <c r="FA24" s="105" t="n"/>
      <c r="FB24" s="105" t="n"/>
      <c r="FC24" s="105" t="n"/>
      <c r="FD24" s="105" t="n"/>
      <c r="FE24" s="105" t="n"/>
      <c r="FF24" s="105" t="n"/>
      <c r="FG24" s="105" t="n"/>
      <c r="FH24" s="105" t="n"/>
      <c r="FI24" s="105" t="n"/>
      <c r="FJ24" s="105" t="n"/>
      <c r="FK24" s="105" t="n"/>
      <c r="FL24" s="105" t="n"/>
      <c r="FM24" s="105" t="n"/>
      <c r="FN24" s="105" t="n"/>
      <c r="FO24" s="105" t="n"/>
      <c r="FP24" s="105" t="n"/>
      <c r="FQ24" s="105" t="n"/>
      <c r="FR24" s="105" t="n"/>
      <c r="FS24" s="105" t="n"/>
      <c r="FT24" s="105" t="n"/>
      <c r="FU24" s="105" t="n"/>
      <c r="FV24" s="105" t="n"/>
      <c r="FW24" s="105" t="n"/>
      <c r="FX24" s="105" t="n"/>
      <c r="FY24" s="105" t="n"/>
      <c r="FZ24" s="105" t="n"/>
      <c r="GA24" s="105" t="n"/>
      <c r="GB24" s="105" t="n"/>
      <c r="GC24" s="105" t="n"/>
      <c r="GD24" s="105" t="n"/>
      <c r="GE24" s="105" t="n"/>
      <c r="GF24" s="105" t="n"/>
      <c r="GG24" s="105" t="n"/>
      <c r="GH24" s="105" t="n"/>
      <c r="GI24" s="105" t="n"/>
      <c r="GJ24" s="105" t="n"/>
      <c r="GK24" s="105" t="n"/>
      <c r="GL24" s="105" t="n"/>
      <c r="GM24" s="105" t="n"/>
      <c r="GN24" s="105" t="n"/>
      <c r="GO24" s="105" t="n"/>
      <c r="GP24" s="105" t="n"/>
      <c r="GQ24" s="105" t="n"/>
      <c r="GR24" s="105" t="n"/>
      <c r="GS24" s="105" t="n"/>
      <c r="GT24" s="105" t="n"/>
      <c r="GU24" s="105" t="n"/>
      <c r="GV24" s="105" t="n"/>
      <c r="GW24" s="105" t="n"/>
      <c r="GX24" s="105" t="n"/>
      <c r="GY24" s="105" t="n"/>
      <c r="GZ24" s="105" t="n"/>
      <c r="HA24" s="105" t="n"/>
      <c r="HB24" s="105" t="n"/>
      <c r="HC24" s="105" t="n"/>
      <c r="HD24" s="105" t="n"/>
      <c r="HE24" s="105" t="n"/>
      <c r="HF24" s="105" t="n"/>
      <c r="HG24" s="105" t="n"/>
      <c r="HH24" s="105" t="n"/>
      <c r="HI24" s="105" t="n"/>
      <c r="HJ24" s="105" t="n"/>
      <c r="HK24" s="105" t="n"/>
      <c r="HL24" s="105" t="n"/>
      <c r="HM24" s="105" t="n"/>
      <c r="HN24" s="105" t="n"/>
      <c r="HO24" s="105" t="n"/>
      <c r="HP24" s="105" t="n"/>
      <c r="HQ24" s="105" t="n"/>
      <c r="HR24" s="105" t="n"/>
      <c r="HS24" s="105" t="n"/>
      <c r="HT24" s="105" t="n"/>
      <c r="HU24" s="105" t="n"/>
      <c r="HV24" s="105" t="n"/>
      <c r="HW24" s="105" t="n"/>
      <c r="HX24" s="105" t="n"/>
      <c r="HY24" s="105" t="n"/>
      <c r="HZ24" s="105" t="n"/>
      <c r="IA24" s="105" t="n"/>
      <c r="IB24" s="105" t="n"/>
      <c r="IC24" s="105" t="n"/>
      <c r="ID24" s="105" t="n"/>
      <c r="IE24" s="105" t="n"/>
      <c r="IF24" s="105" t="n"/>
      <c r="IG24" s="105" t="n"/>
      <c r="IH24" s="105" t="n"/>
      <c r="II24" s="105" t="n"/>
      <c r="IJ24" s="105" t="n"/>
      <c r="IK24" s="105" t="n"/>
      <c r="IL24" s="105" t="n"/>
      <c r="IM24" s="105" t="n"/>
      <c r="IN24" s="105" t="n"/>
      <c r="IO24" s="105" t="n"/>
      <c r="IP24" s="105" t="n"/>
      <c r="IQ24" s="105" t="n"/>
      <c r="IR24" s="105" t="n"/>
      <c r="IS24" s="105" t="n"/>
      <c r="IT24" s="105" t="n"/>
      <c r="IU24" s="105" t="n"/>
      <c r="IV24" s="105" t="n"/>
      <c r="IW24" s="105" t="n"/>
    </row>
    <row customHeight="1" ht="12.75" r="25" s="342" spans="1:257">
      <c r="A25" s="105" t="n"/>
      <c r="B25" s="71" t="n"/>
      <c r="C25" s="71" t="n"/>
      <c r="D25" s="71" t="n"/>
      <c r="E25" s="71" t="n"/>
      <c r="F25" s="105" t="n"/>
      <c r="G25" s="105" t="n"/>
      <c r="H25" s="105" t="n"/>
      <c r="I25" s="105" t="n"/>
      <c r="J25" s="105" t="n"/>
      <c r="K25" s="105" t="n"/>
      <c r="L25" s="105" t="n"/>
      <c r="M25" s="105" t="n"/>
      <c r="N25" s="105" t="n"/>
      <c r="O25" s="105" t="n"/>
      <c r="P25" s="105" t="n"/>
      <c r="Q25" s="105" t="n"/>
      <c r="R25" s="105" t="n"/>
      <c r="S25" s="105" t="n"/>
      <c r="T25" s="105" t="n"/>
      <c r="U25" s="105" t="n"/>
      <c r="V25" s="105" t="n"/>
      <c r="W25" s="105" t="n"/>
      <c r="X25" s="105" t="n"/>
      <c r="Y25" s="105" t="n"/>
      <c r="Z25" s="105" t="n"/>
      <c r="AA25" s="105" t="n"/>
      <c r="AB25" s="105" t="n"/>
      <c r="AC25" s="105" t="n"/>
      <c r="AD25" s="105" t="n"/>
      <c r="AE25" s="105" t="n"/>
      <c r="AF25" s="105" t="n"/>
      <c r="AG25" s="105" t="n"/>
      <c r="AH25" s="105" t="n"/>
      <c r="AI25" s="105" t="n"/>
      <c r="AJ25" s="105" t="n"/>
      <c r="AK25" s="105" t="n"/>
      <c r="AL25" s="105" t="n"/>
      <c r="AM25" s="105" t="n"/>
      <c r="AN25" s="105" t="n"/>
      <c r="AO25" s="105" t="n"/>
      <c r="AP25" s="105" t="n"/>
      <c r="AQ25" s="105" t="n"/>
      <c r="AR25" s="105" t="n"/>
      <c r="AS25" s="105" t="n"/>
      <c r="AT25" s="105" t="n"/>
      <c r="AU25" s="105" t="n"/>
      <c r="AV25" s="105" t="n"/>
      <c r="AW25" s="105" t="n"/>
      <c r="AX25" s="105" t="n"/>
      <c r="AY25" s="105" t="n"/>
      <c r="AZ25" s="105" t="n"/>
      <c r="BA25" s="105" t="n"/>
      <c r="BB25" s="105" t="n"/>
      <c r="BC25" s="105" t="n"/>
      <c r="BD25" s="105" t="n"/>
      <c r="BE25" s="105" t="n"/>
      <c r="BF25" s="105" t="n"/>
      <c r="BG25" s="105" t="n"/>
      <c r="BH25" s="105" t="n"/>
      <c r="BI25" s="105" t="n"/>
      <c r="BJ25" s="105" t="n"/>
      <c r="BK25" s="105" t="n"/>
      <c r="BL25" s="105" t="n"/>
      <c r="BM25" s="105" t="n"/>
      <c r="BN25" s="105" t="n"/>
      <c r="BO25" s="105" t="n"/>
      <c r="BP25" s="105" t="n"/>
      <c r="BQ25" s="105" t="n"/>
      <c r="BR25" s="105" t="n"/>
      <c r="BS25" s="105" t="n"/>
      <c r="BT25" s="105" t="n"/>
      <c r="BU25" s="105" t="n"/>
      <c r="BV25" s="105" t="n"/>
      <c r="BW25" s="105" t="n"/>
      <c r="BX25" s="105" t="n"/>
      <c r="BY25" s="105" t="n"/>
      <c r="BZ25" s="105" t="n"/>
      <c r="CA25" s="105" t="n"/>
      <c r="CB25" s="105" t="n"/>
      <c r="CC25" s="105" t="n"/>
      <c r="CD25" s="105" t="n"/>
      <c r="CE25" s="105" t="n"/>
      <c r="CF25" s="105" t="n"/>
      <c r="CG25" s="105" t="n"/>
      <c r="CH25" s="105" t="n"/>
      <c r="CI25" s="105" t="n"/>
      <c r="CJ25" s="105" t="n"/>
      <c r="CK25" s="105" t="n"/>
      <c r="CL25" s="105" t="n"/>
      <c r="CM25" s="105" t="n"/>
      <c r="CN25" s="105" t="n"/>
      <c r="CO25" s="105" t="n"/>
      <c r="CP25" s="105" t="n"/>
      <c r="CQ25" s="105" t="n"/>
      <c r="CR25" s="105" t="n"/>
      <c r="CS25" s="105" t="n"/>
      <c r="CT25" s="105" t="n"/>
      <c r="CU25" s="105" t="n"/>
      <c r="CV25" s="105" t="n"/>
      <c r="CW25" s="105" t="n"/>
      <c r="CX25" s="105" t="n"/>
      <c r="CY25" s="105" t="n"/>
      <c r="CZ25" s="105" t="n"/>
      <c r="DA25" s="105" t="n"/>
      <c r="DB25" s="105" t="n"/>
      <c r="DC25" s="105" t="n"/>
      <c r="DD25" s="105" t="n"/>
      <c r="DE25" s="105" t="n"/>
      <c r="DF25" s="105" t="n"/>
      <c r="DG25" s="105" t="n"/>
      <c r="DH25" s="105" t="n"/>
      <c r="DI25" s="105" t="n"/>
      <c r="DJ25" s="105" t="n"/>
      <c r="DK25" s="105" t="n"/>
      <c r="DL25" s="105" t="n"/>
      <c r="DM25" s="105" t="n"/>
      <c r="DN25" s="105" t="n"/>
      <c r="DO25" s="105" t="n"/>
      <c r="DP25" s="105" t="n"/>
      <c r="DQ25" s="105" t="n"/>
      <c r="DR25" s="105" t="n"/>
      <c r="DS25" s="105" t="n"/>
      <c r="DT25" s="105" t="n"/>
      <c r="DU25" s="105" t="n"/>
      <c r="DV25" s="105" t="n"/>
      <c r="DW25" s="105" t="n"/>
      <c r="DX25" s="105" t="n"/>
      <c r="DY25" s="105" t="n"/>
      <c r="DZ25" s="105" t="n"/>
      <c r="EA25" s="105" t="n"/>
      <c r="EB25" s="105" t="n"/>
      <c r="EC25" s="105" t="n"/>
      <c r="ED25" s="105" t="n"/>
      <c r="EE25" s="105" t="n"/>
      <c r="EF25" s="105" t="n"/>
      <c r="EG25" s="105" t="n"/>
      <c r="EH25" s="105" t="n"/>
      <c r="EI25" s="105" t="n"/>
      <c r="EJ25" s="105" t="n"/>
      <c r="EK25" s="105" t="n"/>
      <c r="EL25" s="105" t="n"/>
      <c r="EM25" s="105" t="n"/>
      <c r="EN25" s="105" t="n"/>
      <c r="EO25" s="105" t="n"/>
      <c r="EP25" s="105" t="n"/>
      <c r="EQ25" s="105" t="n"/>
      <c r="ER25" s="105" t="n"/>
      <c r="ES25" s="105" t="n"/>
      <c r="ET25" s="105" t="n"/>
      <c r="EU25" s="105" t="n"/>
      <c r="EV25" s="105" t="n"/>
      <c r="EW25" s="105" t="n"/>
      <c r="EX25" s="105" t="n"/>
      <c r="EY25" s="105" t="n"/>
      <c r="EZ25" s="105" t="n"/>
      <c r="FA25" s="105" t="n"/>
      <c r="FB25" s="105" t="n"/>
      <c r="FC25" s="105" t="n"/>
      <c r="FD25" s="105" t="n"/>
      <c r="FE25" s="105" t="n"/>
      <c r="FF25" s="105" t="n"/>
      <c r="FG25" s="105" t="n"/>
      <c r="FH25" s="105" t="n"/>
      <c r="FI25" s="105" t="n"/>
      <c r="FJ25" s="105" t="n"/>
      <c r="FK25" s="105" t="n"/>
      <c r="FL25" s="105" t="n"/>
      <c r="FM25" s="105" t="n"/>
      <c r="FN25" s="105" t="n"/>
      <c r="FO25" s="105" t="n"/>
      <c r="FP25" s="105" t="n"/>
      <c r="FQ25" s="105" t="n"/>
      <c r="FR25" s="105" t="n"/>
      <c r="FS25" s="105" t="n"/>
      <c r="FT25" s="105" t="n"/>
      <c r="FU25" s="105" t="n"/>
      <c r="FV25" s="105" t="n"/>
      <c r="FW25" s="105" t="n"/>
      <c r="FX25" s="105" t="n"/>
      <c r="FY25" s="105" t="n"/>
      <c r="FZ25" s="105" t="n"/>
      <c r="GA25" s="105" t="n"/>
      <c r="GB25" s="105" t="n"/>
      <c r="GC25" s="105" t="n"/>
      <c r="GD25" s="105" t="n"/>
      <c r="GE25" s="105" t="n"/>
      <c r="GF25" s="105" t="n"/>
      <c r="GG25" s="105" t="n"/>
      <c r="GH25" s="105" t="n"/>
      <c r="GI25" s="105" t="n"/>
      <c r="GJ25" s="105" t="n"/>
      <c r="GK25" s="105" t="n"/>
      <c r="GL25" s="105" t="n"/>
      <c r="GM25" s="105" t="n"/>
      <c r="GN25" s="105" t="n"/>
      <c r="GO25" s="105" t="n"/>
      <c r="GP25" s="105" t="n"/>
      <c r="GQ25" s="105" t="n"/>
      <c r="GR25" s="105" t="n"/>
      <c r="GS25" s="105" t="n"/>
      <c r="GT25" s="105" t="n"/>
      <c r="GU25" s="105" t="n"/>
      <c r="GV25" s="105" t="n"/>
      <c r="GW25" s="105" t="n"/>
      <c r="GX25" s="105" t="n"/>
      <c r="GY25" s="105" t="n"/>
      <c r="GZ25" s="105" t="n"/>
      <c r="HA25" s="105" t="n"/>
      <c r="HB25" s="105" t="n"/>
      <c r="HC25" s="105" t="n"/>
      <c r="HD25" s="105" t="n"/>
      <c r="HE25" s="105" t="n"/>
      <c r="HF25" s="105" t="n"/>
      <c r="HG25" s="105" t="n"/>
      <c r="HH25" s="105" t="n"/>
      <c r="HI25" s="105" t="n"/>
      <c r="HJ25" s="105" t="n"/>
      <c r="HK25" s="105" t="n"/>
      <c r="HL25" s="105" t="n"/>
      <c r="HM25" s="105" t="n"/>
      <c r="HN25" s="105" t="n"/>
      <c r="HO25" s="105" t="n"/>
      <c r="HP25" s="105" t="n"/>
      <c r="HQ25" s="105" t="n"/>
      <c r="HR25" s="105" t="n"/>
      <c r="HS25" s="105" t="n"/>
      <c r="HT25" s="105" t="n"/>
      <c r="HU25" s="105" t="n"/>
      <c r="HV25" s="105" t="n"/>
      <c r="HW25" s="105" t="n"/>
      <c r="HX25" s="105" t="n"/>
      <c r="HY25" s="105" t="n"/>
      <c r="HZ25" s="105" t="n"/>
      <c r="IA25" s="105" t="n"/>
      <c r="IB25" s="105" t="n"/>
      <c r="IC25" s="105" t="n"/>
      <c r="ID25" s="105" t="n"/>
      <c r="IE25" s="105" t="n"/>
      <c r="IF25" s="105" t="n"/>
      <c r="IG25" s="105" t="n"/>
      <c r="IH25" s="105" t="n"/>
      <c r="II25" s="105" t="n"/>
      <c r="IJ25" s="105" t="n"/>
      <c r="IK25" s="105" t="n"/>
      <c r="IL25" s="105" t="n"/>
      <c r="IM25" s="105" t="n"/>
      <c r="IN25" s="105" t="n"/>
      <c r="IO25" s="105" t="n"/>
      <c r="IP25" s="105" t="n"/>
      <c r="IQ25" s="105" t="n"/>
      <c r="IR25" s="105" t="n"/>
      <c r="IS25" s="105" t="n"/>
      <c r="IT25" s="105" t="n"/>
      <c r="IU25" s="105" t="n"/>
      <c r="IV25" s="105" t="n"/>
      <c r="IW25" s="105" t="n"/>
    </row>
    <row customHeight="1" hidden="1" ht="12.75" r="26" s="342" spans="1:257">
      <c r="A26" s="105" t="n"/>
      <c r="B26" s="71" t="n"/>
      <c r="C26" s="71" t="n"/>
      <c r="D26" s="71" t="n"/>
      <c r="E26" s="71" t="n"/>
      <c r="F26" s="105" t="n"/>
      <c r="G26" s="105" t="n"/>
      <c r="H26" s="105" t="n"/>
      <c r="I26" s="105" t="n"/>
      <c r="J26" s="105" t="n"/>
      <c r="K26" s="105" t="n"/>
      <c r="L26" s="105" t="n"/>
      <c r="M26" s="105" t="n"/>
      <c r="N26" s="105" t="n"/>
      <c r="O26" s="105" t="n"/>
      <c r="P26" s="105" t="n"/>
      <c r="Q26" s="105" t="n"/>
      <c r="R26" s="105" t="n"/>
      <c r="S26" s="105" t="n"/>
      <c r="T26" s="105" t="n"/>
      <c r="U26" s="105" t="n"/>
      <c r="V26" s="105" t="n"/>
      <c r="W26" s="105" t="n"/>
      <c r="X26" s="105" t="n"/>
      <c r="Y26" s="105" t="n"/>
      <c r="Z26" s="105" t="n"/>
      <c r="AA26" s="105" t="n"/>
      <c r="AB26" s="105" t="n"/>
      <c r="AC26" s="105" t="n"/>
      <c r="AD26" s="105" t="n"/>
      <c r="AE26" s="105" t="n"/>
      <c r="AF26" s="105" t="n"/>
      <c r="AG26" s="105" t="n"/>
      <c r="AH26" s="105" t="n"/>
      <c r="AI26" s="105" t="n"/>
      <c r="AJ26" s="105" t="n"/>
      <c r="AK26" s="105" t="n"/>
      <c r="AL26" s="105" t="n"/>
      <c r="AM26" s="105" t="n"/>
      <c r="AN26" s="105" t="n"/>
      <c r="AO26" s="105" t="n"/>
      <c r="AP26" s="105" t="n"/>
      <c r="AQ26" s="105" t="n"/>
      <c r="AR26" s="105" t="n"/>
      <c r="AS26" s="105" t="n"/>
      <c r="AT26" s="105" t="n"/>
      <c r="AU26" s="105" t="n"/>
      <c r="AV26" s="105" t="n"/>
      <c r="AW26" s="105" t="n"/>
      <c r="AX26" s="105" t="n"/>
      <c r="AY26" s="105" t="n"/>
      <c r="AZ26" s="105" t="n"/>
      <c r="BA26" s="105" t="n"/>
      <c r="BB26" s="105" t="n"/>
      <c r="BC26" s="105" t="n"/>
      <c r="BD26" s="105" t="n"/>
      <c r="BE26" s="105" t="n"/>
      <c r="BF26" s="105" t="n"/>
      <c r="BG26" s="105" t="n"/>
      <c r="BH26" s="105" t="n"/>
      <c r="BI26" s="105" t="n"/>
      <c r="BJ26" s="105" t="n"/>
      <c r="BK26" s="105" t="n"/>
      <c r="BL26" s="105" t="n"/>
      <c r="BM26" s="105" t="n"/>
      <c r="BN26" s="105" t="n"/>
      <c r="BO26" s="105" t="n"/>
      <c r="BP26" s="105" t="n"/>
      <c r="BQ26" s="105" t="n"/>
      <c r="BR26" s="105" t="n"/>
      <c r="BS26" s="105" t="n"/>
      <c r="BT26" s="105" t="n"/>
      <c r="BU26" s="105" t="n"/>
      <c r="BV26" s="105" t="n"/>
      <c r="BW26" s="105" t="n"/>
      <c r="BX26" s="105" t="n"/>
      <c r="BY26" s="105" t="n"/>
      <c r="BZ26" s="105" t="n"/>
      <c r="CA26" s="105" t="n"/>
      <c r="CB26" s="105" t="n"/>
      <c r="CC26" s="105" t="n"/>
      <c r="CD26" s="105" t="n"/>
      <c r="CE26" s="105" t="n"/>
      <c r="CF26" s="105" t="n"/>
      <c r="CG26" s="105" t="n"/>
      <c r="CH26" s="105" t="n"/>
      <c r="CI26" s="105" t="n"/>
      <c r="CJ26" s="105" t="n"/>
      <c r="CK26" s="105" t="n"/>
      <c r="CL26" s="105" t="n"/>
      <c r="CM26" s="105" t="n"/>
      <c r="CN26" s="105" t="n"/>
      <c r="CO26" s="105" t="n"/>
      <c r="CP26" s="105" t="n"/>
      <c r="CQ26" s="105" t="n"/>
      <c r="CR26" s="105" t="n"/>
      <c r="CS26" s="105" t="n"/>
      <c r="CT26" s="105" t="n"/>
      <c r="CU26" s="105" t="n"/>
      <c r="CV26" s="105" t="n"/>
      <c r="CW26" s="105" t="n"/>
      <c r="CX26" s="105" t="n"/>
      <c r="CY26" s="105" t="n"/>
      <c r="CZ26" s="105" t="n"/>
      <c r="DA26" s="105" t="n"/>
      <c r="DB26" s="105" t="n"/>
      <c r="DC26" s="105" t="n"/>
      <c r="DD26" s="105" t="n"/>
      <c r="DE26" s="105" t="n"/>
      <c r="DF26" s="105" t="n"/>
      <c r="DG26" s="105" t="n"/>
      <c r="DH26" s="105" t="n"/>
      <c r="DI26" s="105" t="n"/>
      <c r="DJ26" s="105" t="n"/>
      <c r="DK26" s="105" t="n"/>
      <c r="DL26" s="105" t="n"/>
      <c r="DM26" s="105" t="n"/>
      <c r="DN26" s="105" t="n"/>
      <c r="DO26" s="105" t="n"/>
      <c r="DP26" s="105" t="n"/>
      <c r="DQ26" s="105" t="n"/>
      <c r="DR26" s="105" t="n"/>
      <c r="DS26" s="105" t="n"/>
      <c r="DT26" s="105" t="n"/>
      <c r="DU26" s="105" t="n"/>
      <c r="DV26" s="105" t="n"/>
      <c r="DW26" s="105" t="n"/>
      <c r="DX26" s="105" t="n"/>
      <c r="DY26" s="105" t="n"/>
      <c r="DZ26" s="105" t="n"/>
      <c r="EA26" s="105" t="n"/>
      <c r="EB26" s="105" t="n"/>
      <c r="EC26" s="105" t="n"/>
      <c r="ED26" s="105" t="n"/>
      <c r="EE26" s="105" t="n"/>
      <c r="EF26" s="105" t="n"/>
      <c r="EG26" s="105" t="n"/>
      <c r="EH26" s="105" t="n"/>
      <c r="EI26" s="105" t="n"/>
      <c r="EJ26" s="105" t="n"/>
      <c r="EK26" s="105" t="n"/>
      <c r="EL26" s="105" t="n"/>
      <c r="EM26" s="105" t="n"/>
      <c r="EN26" s="105" t="n"/>
      <c r="EO26" s="105" t="n"/>
      <c r="EP26" s="105" t="n"/>
      <c r="EQ26" s="105" t="n"/>
      <c r="ER26" s="105" t="n"/>
      <c r="ES26" s="105" t="n"/>
      <c r="ET26" s="105" t="n"/>
      <c r="EU26" s="105" t="n"/>
      <c r="EV26" s="105" t="n"/>
      <c r="EW26" s="105" t="n"/>
      <c r="EX26" s="105" t="n"/>
      <c r="EY26" s="105" t="n"/>
      <c r="EZ26" s="105" t="n"/>
      <c r="FA26" s="105" t="n"/>
      <c r="FB26" s="105" t="n"/>
      <c r="FC26" s="105" t="n"/>
      <c r="FD26" s="105" t="n"/>
      <c r="FE26" s="105" t="n"/>
      <c r="FF26" s="105" t="n"/>
      <c r="FG26" s="105" t="n"/>
      <c r="FH26" s="105" t="n"/>
      <c r="FI26" s="105" t="n"/>
      <c r="FJ26" s="105" t="n"/>
      <c r="FK26" s="105" t="n"/>
      <c r="FL26" s="105" t="n"/>
      <c r="FM26" s="105" t="n"/>
      <c r="FN26" s="105" t="n"/>
      <c r="FO26" s="105" t="n"/>
      <c r="FP26" s="105" t="n"/>
      <c r="FQ26" s="105" t="n"/>
      <c r="FR26" s="105" t="n"/>
      <c r="FS26" s="105" t="n"/>
      <c r="FT26" s="105" t="n"/>
      <c r="FU26" s="105" t="n"/>
      <c r="FV26" s="105" t="n"/>
      <c r="FW26" s="105" t="n"/>
      <c r="FX26" s="105" t="n"/>
      <c r="FY26" s="105" t="n"/>
      <c r="FZ26" s="105" t="n"/>
      <c r="GA26" s="105" t="n"/>
      <c r="GB26" s="105" t="n"/>
      <c r="GC26" s="105" t="n"/>
      <c r="GD26" s="105" t="n"/>
      <c r="GE26" s="105" t="n"/>
      <c r="GF26" s="105" t="n"/>
      <c r="GG26" s="105" t="n"/>
      <c r="GH26" s="105" t="n"/>
      <c r="GI26" s="105" t="n"/>
      <c r="GJ26" s="105" t="n"/>
      <c r="GK26" s="105" t="n"/>
      <c r="GL26" s="105" t="n"/>
      <c r="GM26" s="105" t="n"/>
      <c r="GN26" s="105" t="n"/>
      <c r="GO26" s="105" t="n"/>
      <c r="GP26" s="105" t="n"/>
      <c r="GQ26" s="105" t="n"/>
      <c r="GR26" s="105" t="n"/>
      <c r="GS26" s="105" t="n"/>
      <c r="GT26" s="105" t="n"/>
      <c r="GU26" s="105" t="n"/>
      <c r="GV26" s="105" t="n"/>
      <c r="GW26" s="105" t="n"/>
      <c r="GX26" s="105" t="n"/>
      <c r="GY26" s="105" t="n"/>
      <c r="GZ26" s="105" t="n"/>
      <c r="HA26" s="105" t="n"/>
      <c r="HB26" s="105" t="n"/>
      <c r="HC26" s="105" t="n"/>
      <c r="HD26" s="105" t="n"/>
      <c r="HE26" s="105" t="n"/>
      <c r="HF26" s="105" t="n"/>
      <c r="HG26" s="105" t="n"/>
      <c r="HH26" s="105" t="n"/>
      <c r="HI26" s="105" t="n"/>
      <c r="HJ26" s="105" t="n"/>
      <c r="HK26" s="105" t="n"/>
      <c r="HL26" s="105" t="n"/>
      <c r="HM26" s="105" t="n"/>
      <c r="HN26" s="105" t="n"/>
      <c r="HO26" s="105" t="n"/>
      <c r="HP26" s="105" t="n"/>
      <c r="HQ26" s="105" t="n"/>
      <c r="HR26" s="105" t="n"/>
      <c r="HS26" s="105" t="n"/>
      <c r="HT26" s="105" t="n"/>
      <c r="HU26" s="105" t="n"/>
      <c r="HV26" s="105" t="n"/>
      <c r="HW26" s="105" t="n"/>
      <c r="HX26" s="105" t="n"/>
      <c r="HY26" s="105" t="n"/>
      <c r="HZ26" s="105" t="n"/>
      <c r="IA26" s="105" t="n"/>
      <c r="IB26" s="105" t="n"/>
      <c r="IC26" s="105" t="n"/>
      <c r="ID26" s="105" t="n"/>
      <c r="IE26" s="105" t="n"/>
      <c r="IF26" s="105" t="n"/>
      <c r="IG26" s="105" t="n"/>
      <c r="IH26" s="105" t="n"/>
      <c r="II26" s="105" t="n"/>
      <c r="IJ26" s="105" t="n"/>
      <c r="IK26" s="105" t="n"/>
      <c r="IL26" s="105" t="n"/>
      <c r="IM26" s="105" t="n"/>
      <c r="IN26" s="105" t="n"/>
      <c r="IO26" s="105" t="n"/>
      <c r="IP26" s="105" t="n"/>
      <c r="IQ26" s="105" t="n"/>
      <c r="IR26" s="105" t="n"/>
      <c r="IS26" s="105" t="n"/>
      <c r="IT26" s="105" t="n"/>
      <c r="IU26" s="105" t="n"/>
      <c r="IV26" s="105" t="n"/>
      <c r="IW26" s="105" t="n"/>
    </row>
    <row customHeight="1" ht="12.75" r="27" s="342" spans="1:257">
      <c r="A27" s="105" t="n"/>
      <c r="B27" s="71" t="n"/>
      <c r="C27" s="71" t="n"/>
      <c r="D27" s="71" t="n"/>
      <c r="E27" s="71" t="n"/>
      <c r="F27" s="105" t="n"/>
      <c r="G27" s="105" t="n"/>
      <c r="H27" s="105" t="n"/>
      <c r="I27" s="105" t="n"/>
      <c r="J27" s="105" t="n"/>
      <c r="K27" s="105" t="n"/>
      <c r="L27" s="105" t="n"/>
      <c r="M27" s="105" t="n"/>
      <c r="N27" s="105" t="n"/>
      <c r="O27" s="105" t="n"/>
      <c r="P27" s="105" t="n"/>
      <c r="Q27" s="105" t="n"/>
      <c r="R27" s="105" t="n"/>
      <c r="S27" s="105" t="n"/>
      <c r="T27" s="105" t="n"/>
      <c r="U27" s="105" t="n"/>
      <c r="V27" s="105" t="n"/>
      <c r="W27" s="105" t="n"/>
      <c r="X27" s="105" t="n"/>
      <c r="Y27" s="105" t="n"/>
      <c r="Z27" s="105" t="n"/>
      <c r="AA27" s="105" t="n"/>
      <c r="AB27" s="105" t="n"/>
      <c r="AC27" s="105" t="n"/>
      <c r="AD27" s="105" t="n"/>
      <c r="AE27" s="105" t="n"/>
      <c r="AF27" s="105" t="n"/>
      <c r="AG27" s="105" t="n"/>
      <c r="AH27" s="105" t="n"/>
      <c r="AI27" s="105" t="n"/>
      <c r="AJ27" s="105" t="n"/>
      <c r="AK27" s="105" t="n"/>
      <c r="AL27" s="105" t="n"/>
      <c r="AM27" s="105" t="n"/>
      <c r="AN27" s="105" t="n"/>
      <c r="AO27" s="105" t="n"/>
      <c r="AP27" s="105" t="n"/>
      <c r="AQ27" s="105" t="n"/>
      <c r="AR27" s="105" t="n"/>
      <c r="AS27" s="105" t="n"/>
      <c r="AT27" s="105" t="n"/>
      <c r="AU27" s="105" t="n"/>
      <c r="AV27" s="105" t="n"/>
      <c r="AW27" s="105" t="n"/>
      <c r="AX27" s="105" t="n"/>
      <c r="AY27" s="105" t="n"/>
      <c r="AZ27" s="105" t="n"/>
      <c r="BA27" s="105" t="n"/>
      <c r="BB27" s="105" t="n"/>
      <c r="BC27" s="105" t="n"/>
      <c r="BD27" s="105" t="n"/>
      <c r="BE27" s="105" t="n"/>
      <c r="BF27" s="105" t="n"/>
      <c r="BG27" s="105" t="n"/>
      <c r="BH27" s="105" t="n"/>
      <c r="BI27" s="105" t="n"/>
      <c r="BJ27" s="105" t="n"/>
      <c r="BK27" s="105" t="n"/>
      <c r="BL27" s="105" t="n"/>
      <c r="BM27" s="105" t="n"/>
      <c r="BN27" s="105" t="n"/>
      <c r="BO27" s="105" t="n"/>
      <c r="BP27" s="105" t="n"/>
      <c r="BQ27" s="105" t="n"/>
      <c r="BR27" s="105" t="n"/>
      <c r="BS27" s="105" t="n"/>
      <c r="BT27" s="105" t="n"/>
      <c r="BU27" s="105" t="n"/>
      <c r="BV27" s="105" t="n"/>
      <c r="BW27" s="105" t="n"/>
      <c r="BX27" s="105" t="n"/>
      <c r="BY27" s="105" t="n"/>
      <c r="BZ27" s="105" t="n"/>
      <c r="CA27" s="105" t="n"/>
      <c r="CB27" s="105" t="n"/>
      <c r="CC27" s="105" t="n"/>
      <c r="CD27" s="105" t="n"/>
      <c r="CE27" s="105" t="n"/>
      <c r="CF27" s="105" t="n"/>
      <c r="CG27" s="105" t="n"/>
      <c r="CH27" s="105" t="n"/>
      <c r="CI27" s="105" t="n"/>
      <c r="CJ27" s="105" t="n"/>
      <c r="CK27" s="105" t="n"/>
      <c r="CL27" s="105" t="n"/>
      <c r="CM27" s="105" t="n"/>
      <c r="CN27" s="105" t="n"/>
      <c r="CO27" s="105" t="n"/>
      <c r="CP27" s="105" t="n"/>
      <c r="CQ27" s="105" t="n"/>
      <c r="CR27" s="105" t="n"/>
      <c r="CS27" s="105" t="n"/>
      <c r="CT27" s="105" t="n"/>
      <c r="CU27" s="105" t="n"/>
      <c r="CV27" s="105" t="n"/>
      <c r="CW27" s="105" t="n"/>
      <c r="CX27" s="105" t="n"/>
      <c r="CY27" s="105" t="n"/>
      <c r="CZ27" s="105" t="n"/>
      <c r="DA27" s="105" t="n"/>
      <c r="DB27" s="105" t="n"/>
      <c r="DC27" s="105" t="n"/>
      <c r="DD27" s="105" t="n"/>
      <c r="DE27" s="105" t="n"/>
      <c r="DF27" s="105" t="n"/>
      <c r="DG27" s="105" t="n"/>
      <c r="DH27" s="105" t="n"/>
      <c r="DI27" s="105" t="n"/>
      <c r="DJ27" s="105" t="n"/>
      <c r="DK27" s="105" t="n"/>
      <c r="DL27" s="105" t="n"/>
      <c r="DM27" s="105" t="n"/>
      <c r="DN27" s="105" t="n"/>
      <c r="DO27" s="105" t="n"/>
      <c r="DP27" s="105" t="n"/>
      <c r="DQ27" s="105" t="n"/>
      <c r="DR27" s="105" t="n"/>
      <c r="DS27" s="105" t="n"/>
      <c r="DT27" s="105" t="n"/>
      <c r="DU27" s="105" t="n"/>
      <c r="DV27" s="105" t="n"/>
      <c r="DW27" s="105" t="n"/>
      <c r="DX27" s="105" t="n"/>
      <c r="DY27" s="105" t="n"/>
      <c r="DZ27" s="105" t="n"/>
      <c r="EA27" s="105" t="n"/>
      <c r="EB27" s="105" t="n"/>
      <c r="EC27" s="105" t="n"/>
      <c r="ED27" s="105" t="n"/>
      <c r="EE27" s="105" t="n"/>
      <c r="EF27" s="105" t="n"/>
      <c r="EG27" s="105" t="n"/>
      <c r="EH27" s="105" t="n"/>
      <c r="EI27" s="105" t="n"/>
      <c r="EJ27" s="105" t="n"/>
      <c r="EK27" s="105" t="n"/>
      <c r="EL27" s="105" t="n"/>
      <c r="EM27" s="105" t="n"/>
      <c r="EN27" s="105" t="n"/>
      <c r="EO27" s="105" t="n"/>
      <c r="EP27" s="105" t="n"/>
      <c r="EQ27" s="105" t="n"/>
      <c r="ER27" s="105" t="n"/>
      <c r="ES27" s="105" t="n"/>
      <c r="ET27" s="105" t="n"/>
      <c r="EU27" s="105" t="n"/>
      <c r="EV27" s="105" t="n"/>
      <c r="EW27" s="105" t="n"/>
      <c r="EX27" s="105" t="n"/>
      <c r="EY27" s="105" t="n"/>
      <c r="EZ27" s="105" t="n"/>
      <c r="FA27" s="105" t="n"/>
      <c r="FB27" s="105" t="n"/>
      <c r="FC27" s="105" t="n"/>
      <c r="FD27" s="105" t="n"/>
      <c r="FE27" s="105" t="n"/>
      <c r="FF27" s="105" t="n"/>
      <c r="FG27" s="105" t="n"/>
      <c r="FH27" s="105" t="n"/>
      <c r="FI27" s="105" t="n"/>
      <c r="FJ27" s="105" t="n"/>
      <c r="FK27" s="105" t="n"/>
      <c r="FL27" s="105" t="n"/>
      <c r="FM27" s="105" t="n"/>
      <c r="FN27" s="105" t="n"/>
      <c r="FO27" s="105" t="n"/>
      <c r="FP27" s="105" t="n"/>
      <c r="FQ27" s="105" t="n"/>
      <c r="FR27" s="105" t="n"/>
      <c r="FS27" s="105" t="n"/>
      <c r="FT27" s="105" t="n"/>
      <c r="FU27" s="105" t="n"/>
      <c r="FV27" s="105" t="n"/>
      <c r="FW27" s="105" t="n"/>
      <c r="FX27" s="105" t="n"/>
      <c r="FY27" s="105" t="n"/>
      <c r="FZ27" s="105" t="n"/>
      <c r="GA27" s="105" t="n"/>
      <c r="GB27" s="105" t="n"/>
      <c r="GC27" s="105" t="n"/>
      <c r="GD27" s="105" t="n"/>
      <c r="GE27" s="105" t="n"/>
      <c r="GF27" s="105" t="n"/>
      <c r="GG27" s="105" t="n"/>
      <c r="GH27" s="105" t="n"/>
      <c r="GI27" s="105" t="n"/>
      <c r="GJ27" s="105" t="n"/>
      <c r="GK27" s="105" t="n"/>
      <c r="GL27" s="105" t="n"/>
      <c r="GM27" s="105" t="n"/>
      <c r="GN27" s="105" t="n"/>
      <c r="GO27" s="105" t="n"/>
      <c r="GP27" s="105" t="n"/>
      <c r="GQ27" s="105" t="n"/>
      <c r="GR27" s="105" t="n"/>
      <c r="GS27" s="105" t="n"/>
      <c r="GT27" s="105" t="n"/>
      <c r="GU27" s="105" t="n"/>
      <c r="GV27" s="105" t="n"/>
      <c r="GW27" s="105" t="n"/>
      <c r="GX27" s="105" t="n"/>
      <c r="GY27" s="105" t="n"/>
      <c r="GZ27" s="105" t="n"/>
      <c r="HA27" s="105" t="n"/>
      <c r="HB27" s="105" t="n"/>
      <c r="HC27" s="105" t="n"/>
      <c r="HD27" s="105" t="n"/>
      <c r="HE27" s="105" t="n"/>
      <c r="HF27" s="105" t="n"/>
      <c r="HG27" s="105" t="n"/>
      <c r="HH27" s="105" t="n"/>
      <c r="HI27" s="105" t="n"/>
      <c r="HJ27" s="105" t="n"/>
      <c r="HK27" s="105" t="n"/>
      <c r="HL27" s="105" t="n"/>
      <c r="HM27" s="105" t="n"/>
      <c r="HN27" s="105" t="n"/>
      <c r="HO27" s="105" t="n"/>
      <c r="HP27" s="105" t="n"/>
      <c r="HQ27" s="105" t="n"/>
      <c r="HR27" s="105" t="n"/>
      <c r="HS27" s="105" t="n"/>
      <c r="HT27" s="105" t="n"/>
      <c r="HU27" s="105" t="n"/>
      <c r="HV27" s="105" t="n"/>
      <c r="HW27" s="105" t="n"/>
      <c r="HX27" s="105" t="n"/>
      <c r="HY27" s="105" t="n"/>
      <c r="HZ27" s="105" t="n"/>
      <c r="IA27" s="105" t="n"/>
      <c r="IB27" s="105" t="n"/>
      <c r="IC27" s="105" t="n"/>
      <c r="ID27" s="105" t="n"/>
      <c r="IE27" s="105" t="n"/>
      <c r="IF27" s="105" t="n"/>
      <c r="IG27" s="105" t="n"/>
      <c r="IH27" s="105" t="n"/>
      <c r="II27" s="105" t="n"/>
      <c r="IJ27" s="105" t="n"/>
      <c r="IK27" s="105" t="n"/>
      <c r="IL27" s="105" t="n"/>
      <c r="IM27" s="105" t="n"/>
      <c r="IN27" s="105" t="n"/>
      <c r="IO27" s="105" t="n"/>
      <c r="IP27" s="105" t="n"/>
      <c r="IQ27" s="105" t="n"/>
      <c r="IR27" s="105" t="n"/>
      <c r="IS27" s="105" t="n"/>
      <c r="IT27" s="105" t="n"/>
      <c r="IU27" s="105" t="n"/>
      <c r="IV27" s="105" t="n"/>
      <c r="IW27" s="105" t="n"/>
    </row>
    <row customFormat="1" customHeight="1" ht="12.75" r="28" s="104" spans="1:257">
      <c r="B28" s="92" t="s">
        <v>49</v>
      </c>
    </row>
    <row customFormat="1" customHeight="1" ht="12.75" r="29" s="104" spans="1:257">
      <c r="B29" s="92">
        <f>UebInstitutQuartal</f>
        <v/>
      </c>
    </row>
    <row customHeight="1" ht="12.75" r="30" s="342" spans="1:257">
      <c r="A30" s="105" t="n"/>
      <c r="B30" s="105" t="n"/>
      <c r="C30" s="105" t="n"/>
      <c r="D30" s="105" t="n"/>
      <c r="E30" s="105" t="n"/>
      <c r="F30" s="105" t="n"/>
      <c r="G30" s="105" t="n"/>
      <c r="H30" s="105" t="n"/>
      <c r="I30" s="105" t="n"/>
      <c r="J30" s="105" t="n"/>
      <c r="K30" s="105" t="n"/>
      <c r="L30" s="105" t="n"/>
      <c r="M30" s="105" t="n"/>
      <c r="N30" s="105" t="n"/>
      <c r="O30" s="105" t="n"/>
      <c r="P30" s="105" t="n"/>
      <c r="Q30" s="105" t="n"/>
      <c r="R30" s="105" t="n"/>
      <c r="S30" s="105" t="n"/>
      <c r="T30" s="105" t="n"/>
      <c r="U30" s="105" t="n"/>
      <c r="V30" s="105" t="n"/>
      <c r="W30" s="105" t="n"/>
      <c r="X30" s="105" t="n"/>
      <c r="Y30" s="105" t="n"/>
      <c r="Z30" s="105" t="n"/>
      <c r="AA30" s="105" t="n"/>
      <c r="AB30" s="105" t="n"/>
      <c r="AC30" s="105" t="n"/>
      <c r="AD30" s="105" t="n"/>
      <c r="AE30" s="105" t="n"/>
      <c r="AF30" s="105" t="n"/>
      <c r="AG30" s="105" t="n"/>
      <c r="AH30" s="105" t="n"/>
      <c r="AI30" s="105" t="n"/>
      <c r="AJ30" s="105" t="n"/>
      <c r="AK30" s="105" t="n"/>
      <c r="AL30" s="105" t="n"/>
      <c r="AM30" s="105" t="n"/>
      <c r="AN30" s="105" t="n"/>
      <c r="AO30" s="105" t="n"/>
      <c r="AP30" s="105" t="n"/>
      <c r="AQ30" s="105" t="n"/>
      <c r="AR30" s="105" t="n"/>
      <c r="AS30" s="105" t="n"/>
      <c r="AT30" s="105" t="n"/>
      <c r="AU30" s="105" t="n"/>
      <c r="AV30" s="105" t="n"/>
      <c r="AW30" s="105" t="n"/>
      <c r="AX30" s="105" t="n"/>
      <c r="AY30" s="105" t="n"/>
      <c r="AZ30" s="105" t="n"/>
      <c r="BA30" s="105" t="n"/>
      <c r="BB30" s="105" t="n"/>
      <c r="BC30" s="105" t="n"/>
      <c r="BD30" s="105" t="n"/>
      <c r="BE30" s="105" t="n"/>
      <c r="BF30" s="105" t="n"/>
      <c r="BG30" s="105" t="n"/>
      <c r="BH30" s="105" t="n"/>
      <c r="BI30" s="105" t="n"/>
      <c r="BJ30" s="105" t="n"/>
      <c r="BK30" s="105" t="n"/>
      <c r="BL30" s="105" t="n"/>
      <c r="BM30" s="105" t="n"/>
      <c r="BN30" s="105" t="n"/>
      <c r="BO30" s="105" t="n"/>
      <c r="BP30" s="105" t="n"/>
      <c r="BQ30" s="105" t="n"/>
      <c r="BR30" s="105" t="n"/>
      <c r="BS30" s="105" t="n"/>
      <c r="BT30" s="105" t="n"/>
      <c r="BU30" s="105" t="n"/>
      <c r="BV30" s="105" t="n"/>
      <c r="BW30" s="105" t="n"/>
      <c r="BX30" s="105" t="n"/>
      <c r="BY30" s="105" t="n"/>
      <c r="BZ30" s="105" t="n"/>
      <c r="CA30" s="105" t="n"/>
      <c r="CB30" s="105" t="n"/>
      <c r="CC30" s="105" t="n"/>
      <c r="CD30" s="105" t="n"/>
      <c r="CE30" s="105" t="n"/>
      <c r="CF30" s="105" t="n"/>
      <c r="CG30" s="105" t="n"/>
      <c r="CH30" s="105" t="n"/>
      <c r="CI30" s="105" t="n"/>
      <c r="CJ30" s="105" t="n"/>
      <c r="CK30" s="105" t="n"/>
      <c r="CL30" s="105" t="n"/>
      <c r="CM30" s="105" t="n"/>
      <c r="CN30" s="105" t="n"/>
      <c r="CO30" s="105" t="n"/>
      <c r="CP30" s="105" t="n"/>
      <c r="CQ30" s="105" t="n"/>
      <c r="CR30" s="105" t="n"/>
      <c r="CS30" s="105" t="n"/>
      <c r="CT30" s="105" t="n"/>
      <c r="CU30" s="105" t="n"/>
      <c r="CV30" s="105" t="n"/>
      <c r="CW30" s="105" t="n"/>
      <c r="CX30" s="105" t="n"/>
      <c r="CY30" s="105" t="n"/>
      <c r="CZ30" s="105" t="n"/>
      <c r="DA30" s="105" t="n"/>
      <c r="DB30" s="105" t="n"/>
      <c r="DC30" s="105" t="n"/>
      <c r="DD30" s="105" t="n"/>
      <c r="DE30" s="105" t="n"/>
      <c r="DF30" s="105" t="n"/>
      <c r="DG30" s="105" t="n"/>
      <c r="DH30" s="105" t="n"/>
      <c r="DI30" s="105" t="n"/>
      <c r="DJ30" s="105" t="n"/>
      <c r="DK30" s="105" t="n"/>
      <c r="DL30" s="105" t="n"/>
      <c r="DM30" s="105" t="n"/>
      <c r="DN30" s="105" t="n"/>
      <c r="DO30" s="105" t="n"/>
      <c r="DP30" s="105" t="n"/>
      <c r="DQ30" s="105" t="n"/>
      <c r="DR30" s="105" t="n"/>
      <c r="DS30" s="105" t="n"/>
      <c r="DT30" s="105" t="n"/>
      <c r="DU30" s="105" t="n"/>
      <c r="DV30" s="105" t="n"/>
      <c r="DW30" s="105" t="n"/>
      <c r="DX30" s="105" t="n"/>
      <c r="DY30" s="105" t="n"/>
      <c r="DZ30" s="105" t="n"/>
      <c r="EA30" s="105" t="n"/>
      <c r="EB30" s="105" t="n"/>
      <c r="EC30" s="105" t="n"/>
      <c r="ED30" s="105" t="n"/>
      <c r="EE30" s="105" t="n"/>
      <c r="EF30" s="105" t="n"/>
      <c r="EG30" s="105" t="n"/>
      <c r="EH30" s="105" t="n"/>
      <c r="EI30" s="105" t="n"/>
      <c r="EJ30" s="105" t="n"/>
      <c r="EK30" s="105" t="n"/>
      <c r="EL30" s="105" t="n"/>
      <c r="EM30" s="105" t="n"/>
      <c r="EN30" s="105" t="n"/>
      <c r="EO30" s="105" t="n"/>
      <c r="EP30" s="105" t="n"/>
      <c r="EQ30" s="105" t="n"/>
      <c r="ER30" s="105" t="n"/>
      <c r="ES30" s="105" t="n"/>
      <c r="ET30" s="105" t="n"/>
      <c r="EU30" s="105" t="n"/>
      <c r="EV30" s="105" t="n"/>
      <c r="EW30" s="105" t="n"/>
      <c r="EX30" s="105" t="n"/>
      <c r="EY30" s="105" t="n"/>
      <c r="EZ30" s="105" t="n"/>
      <c r="FA30" s="105" t="n"/>
      <c r="FB30" s="105" t="n"/>
      <c r="FC30" s="105" t="n"/>
      <c r="FD30" s="105" t="n"/>
      <c r="FE30" s="105" t="n"/>
      <c r="FF30" s="105" t="n"/>
      <c r="FG30" s="105" t="n"/>
      <c r="FH30" s="105" t="n"/>
      <c r="FI30" s="105" t="n"/>
      <c r="FJ30" s="105" t="n"/>
      <c r="FK30" s="105" t="n"/>
      <c r="FL30" s="105" t="n"/>
      <c r="FM30" s="105" t="n"/>
      <c r="FN30" s="105" t="n"/>
      <c r="FO30" s="105" t="n"/>
      <c r="FP30" s="105" t="n"/>
      <c r="FQ30" s="105" t="n"/>
      <c r="FR30" s="105" t="n"/>
      <c r="FS30" s="105" t="n"/>
      <c r="FT30" s="105" t="n"/>
      <c r="FU30" s="105" t="n"/>
      <c r="FV30" s="105" t="n"/>
      <c r="FW30" s="105" t="n"/>
      <c r="FX30" s="105" t="n"/>
      <c r="FY30" s="105" t="n"/>
      <c r="FZ30" s="105" t="n"/>
      <c r="GA30" s="105" t="n"/>
      <c r="GB30" s="105" t="n"/>
      <c r="GC30" s="105" t="n"/>
      <c r="GD30" s="105" t="n"/>
      <c r="GE30" s="105" t="n"/>
      <c r="GF30" s="105" t="n"/>
      <c r="GG30" s="105" t="n"/>
      <c r="GH30" s="105" t="n"/>
      <c r="GI30" s="105" t="n"/>
      <c r="GJ30" s="105" t="n"/>
      <c r="GK30" s="105" t="n"/>
      <c r="GL30" s="105" t="n"/>
      <c r="GM30" s="105" t="n"/>
      <c r="GN30" s="105" t="n"/>
      <c r="GO30" s="105" t="n"/>
      <c r="GP30" s="105" t="n"/>
      <c r="GQ30" s="105" t="n"/>
      <c r="GR30" s="105" t="n"/>
      <c r="GS30" s="105" t="n"/>
      <c r="GT30" s="105" t="n"/>
      <c r="GU30" s="105" t="n"/>
      <c r="GV30" s="105" t="n"/>
      <c r="GW30" s="105" t="n"/>
      <c r="GX30" s="105" t="n"/>
      <c r="GY30" s="105" t="n"/>
      <c r="GZ30" s="105" t="n"/>
      <c r="HA30" s="105" t="n"/>
      <c r="HB30" s="105" t="n"/>
      <c r="HC30" s="105" t="n"/>
      <c r="HD30" s="105" t="n"/>
      <c r="HE30" s="105" t="n"/>
      <c r="HF30" s="105" t="n"/>
      <c r="HG30" s="105" t="n"/>
      <c r="HH30" s="105" t="n"/>
      <c r="HI30" s="105" t="n"/>
      <c r="HJ30" s="105" t="n"/>
      <c r="HK30" s="105" t="n"/>
      <c r="HL30" s="105" t="n"/>
      <c r="HM30" s="105" t="n"/>
      <c r="HN30" s="105" t="n"/>
      <c r="HO30" s="105" t="n"/>
      <c r="HP30" s="105" t="n"/>
      <c r="HQ30" s="105" t="n"/>
      <c r="HR30" s="105" t="n"/>
      <c r="HS30" s="105" t="n"/>
      <c r="HT30" s="105" t="n"/>
      <c r="HU30" s="105" t="n"/>
      <c r="HV30" s="105" t="n"/>
      <c r="HW30" s="105" t="n"/>
      <c r="HX30" s="105" t="n"/>
      <c r="HY30" s="105" t="n"/>
      <c r="HZ30" s="105" t="n"/>
      <c r="IA30" s="105" t="n"/>
      <c r="IB30" s="105" t="n"/>
      <c r="IC30" s="105" t="n"/>
      <c r="ID30" s="105" t="n"/>
      <c r="IE30" s="105" t="n"/>
      <c r="IF30" s="105" t="n"/>
      <c r="IG30" s="105" t="n"/>
      <c r="IH30" s="105" t="n"/>
      <c r="II30" s="105" t="n"/>
      <c r="IJ30" s="105" t="n"/>
      <c r="IK30" s="105" t="n"/>
      <c r="IL30" s="105" t="n"/>
      <c r="IM30" s="105" t="n"/>
      <c r="IN30" s="105" t="n"/>
      <c r="IO30" s="105" t="n"/>
      <c r="IP30" s="105" t="n"/>
      <c r="IQ30" s="105" t="n"/>
      <c r="IR30" s="105" t="n"/>
      <c r="IS30" s="105" t="n"/>
      <c r="IT30" s="105" t="n"/>
      <c r="IU30" s="105" t="n"/>
      <c r="IV30" s="105" t="n"/>
      <c r="IW30" s="105" t="n"/>
    </row>
    <row customHeight="1" ht="12.75" r="31" s="342" spans="1:257">
      <c r="A31" s="18" t="n">
        <v>2</v>
      </c>
      <c r="B31" s="93" t="s">
        <v>39</v>
      </c>
      <c r="C31" s="93" t="n"/>
      <c r="D31" s="106">
        <f>AktQuartKurz&amp;" "&amp;AktJahr</f>
        <v/>
      </c>
      <c r="E31" s="94">
        <f>AktQuartKurz&amp;" "&amp;(AktJahr-1)</f>
        <v/>
      </c>
      <c r="F31" s="105" t="n"/>
      <c r="G31" s="105" t="n"/>
      <c r="H31" s="105" t="n"/>
      <c r="I31" s="105" t="n"/>
      <c r="J31" s="105" t="n"/>
      <c r="K31" s="105" t="n"/>
      <c r="L31" s="105" t="n"/>
      <c r="M31" s="105" t="n"/>
      <c r="N31" s="105" t="n"/>
      <c r="O31" s="105" t="n"/>
      <c r="P31" s="105" t="n"/>
      <c r="Q31" s="105" t="n"/>
      <c r="R31" s="105" t="n"/>
      <c r="S31" s="105" t="n"/>
      <c r="T31" s="105" t="n"/>
      <c r="U31" s="105" t="n"/>
      <c r="V31" s="105" t="n"/>
      <c r="W31" s="105" t="n"/>
      <c r="X31" s="105" t="n"/>
      <c r="Y31" s="105" t="n"/>
      <c r="Z31" s="105" t="n"/>
      <c r="AA31" s="105" t="n"/>
      <c r="AB31" s="105" t="n"/>
      <c r="AC31" s="105" t="n"/>
      <c r="AD31" s="105" t="n"/>
      <c r="AE31" s="105" t="n"/>
      <c r="AF31" s="105" t="n"/>
      <c r="AG31" s="105" t="n"/>
      <c r="AH31" s="105" t="n"/>
      <c r="AI31" s="105" t="n"/>
      <c r="AJ31" s="105" t="n"/>
      <c r="AK31" s="105" t="n"/>
      <c r="AL31" s="105" t="n"/>
      <c r="AM31" s="105" t="n"/>
      <c r="AN31" s="105" t="n"/>
      <c r="AO31" s="105" t="n"/>
      <c r="AP31" s="105" t="n"/>
      <c r="AQ31" s="105" t="n"/>
      <c r="AR31" s="105" t="n"/>
      <c r="AS31" s="105" t="n"/>
      <c r="AT31" s="105" t="n"/>
      <c r="AU31" s="105" t="n"/>
      <c r="AV31" s="105" t="n"/>
      <c r="AW31" s="105" t="n"/>
      <c r="AX31" s="105" t="n"/>
      <c r="AY31" s="105" t="n"/>
      <c r="AZ31" s="105" t="n"/>
      <c r="BA31" s="105" t="n"/>
      <c r="BB31" s="105" t="n"/>
      <c r="BC31" s="105" t="n"/>
      <c r="BD31" s="105" t="n"/>
      <c r="BE31" s="105" t="n"/>
      <c r="BF31" s="105" t="n"/>
      <c r="BG31" s="105" t="n"/>
      <c r="BH31" s="105" t="n"/>
      <c r="BI31" s="105" t="n"/>
      <c r="BJ31" s="105" t="n"/>
      <c r="BK31" s="105" t="n"/>
      <c r="BL31" s="105" t="n"/>
      <c r="BM31" s="105" t="n"/>
      <c r="BN31" s="105" t="n"/>
      <c r="BO31" s="105" t="n"/>
      <c r="BP31" s="105" t="n"/>
      <c r="BQ31" s="105" t="n"/>
      <c r="BR31" s="105" t="n"/>
      <c r="BS31" s="105" t="n"/>
      <c r="BT31" s="105" t="n"/>
      <c r="BU31" s="105" t="n"/>
      <c r="BV31" s="105" t="n"/>
      <c r="BW31" s="105" t="n"/>
      <c r="BX31" s="105" t="n"/>
      <c r="BY31" s="105" t="n"/>
      <c r="BZ31" s="105" t="n"/>
      <c r="CA31" s="105" t="n"/>
      <c r="CB31" s="105" t="n"/>
      <c r="CC31" s="105" t="n"/>
      <c r="CD31" s="105" t="n"/>
      <c r="CE31" s="105" t="n"/>
      <c r="CF31" s="105" t="n"/>
      <c r="CG31" s="105" t="n"/>
      <c r="CH31" s="105" t="n"/>
      <c r="CI31" s="105" t="n"/>
      <c r="CJ31" s="105" t="n"/>
      <c r="CK31" s="105" t="n"/>
      <c r="CL31" s="105" t="n"/>
      <c r="CM31" s="105" t="n"/>
      <c r="CN31" s="105" t="n"/>
      <c r="CO31" s="105" t="n"/>
      <c r="CP31" s="105" t="n"/>
      <c r="CQ31" s="105" t="n"/>
      <c r="CR31" s="105" t="n"/>
      <c r="CS31" s="105" t="n"/>
      <c r="CT31" s="105" t="n"/>
      <c r="CU31" s="105" t="n"/>
      <c r="CV31" s="105" t="n"/>
      <c r="CW31" s="105" t="n"/>
      <c r="CX31" s="105" t="n"/>
      <c r="CY31" s="105" t="n"/>
      <c r="CZ31" s="105" t="n"/>
      <c r="DA31" s="105" t="n"/>
      <c r="DB31" s="105" t="n"/>
      <c r="DC31" s="105" t="n"/>
      <c r="DD31" s="105" t="n"/>
      <c r="DE31" s="105" t="n"/>
      <c r="DF31" s="105" t="n"/>
      <c r="DG31" s="105" t="n"/>
      <c r="DH31" s="105" t="n"/>
      <c r="DI31" s="105" t="n"/>
      <c r="DJ31" s="105" t="n"/>
      <c r="DK31" s="105" t="n"/>
      <c r="DL31" s="105" t="n"/>
      <c r="DM31" s="105" t="n"/>
      <c r="DN31" s="105" t="n"/>
      <c r="DO31" s="105" t="n"/>
      <c r="DP31" s="105" t="n"/>
      <c r="DQ31" s="105" t="n"/>
      <c r="DR31" s="105" t="n"/>
      <c r="DS31" s="105" t="n"/>
      <c r="DT31" s="105" t="n"/>
      <c r="DU31" s="105" t="n"/>
      <c r="DV31" s="105" t="n"/>
      <c r="DW31" s="105" t="n"/>
      <c r="DX31" s="105" t="n"/>
      <c r="DY31" s="105" t="n"/>
      <c r="DZ31" s="105" t="n"/>
      <c r="EA31" s="105" t="n"/>
      <c r="EB31" s="105" t="n"/>
      <c r="EC31" s="105" t="n"/>
      <c r="ED31" s="105" t="n"/>
      <c r="EE31" s="105" t="n"/>
      <c r="EF31" s="105" t="n"/>
      <c r="EG31" s="105" t="n"/>
      <c r="EH31" s="105" t="n"/>
      <c r="EI31" s="105" t="n"/>
      <c r="EJ31" s="105" t="n"/>
      <c r="EK31" s="105" t="n"/>
      <c r="EL31" s="105" t="n"/>
      <c r="EM31" s="105" t="n"/>
      <c r="EN31" s="105" t="n"/>
      <c r="EO31" s="105" t="n"/>
      <c r="EP31" s="105" t="n"/>
      <c r="EQ31" s="105" t="n"/>
      <c r="ER31" s="105" t="n"/>
      <c r="ES31" s="105" t="n"/>
      <c r="ET31" s="105" t="n"/>
      <c r="EU31" s="105" t="n"/>
      <c r="EV31" s="105" t="n"/>
      <c r="EW31" s="105" t="n"/>
      <c r="EX31" s="105" t="n"/>
      <c r="EY31" s="105" t="n"/>
      <c r="EZ31" s="105" t="n"/>
      <c r="FA31" s="105" t="n"/>
      <c r="FB31" s="105" t="n"/>
      <c r="FC31" s="105" t="n"/>
      <c r="FD31" s="105" t="n"/>
      <c r="FE31" s="105" t="n"/>
      <c r="FF31" s="105" t="n"/>
      <c r="FG31" s="105" t="n"/>
      <c r="FH31" s="105" t="n"/>
      <c r="FI31" s="105" t="n"/>
      <c r="FJ31" s="105" t="n"/>
      <c r="FK31" s="105" t="n"/>
      <c r="FL31" s="105" t="n"/>
      <c r="FM31" s="105" t="n"/>
      <c r="FN31" s="105" t="n"/>
      <c r="FO31" s="105" t="n"/>
      <c r="FP31" s="105" t="n"/>
      <c r="FQ31" s="105" t="n"/>
      <c r="FR31" s="105" t="n"/>
      <c r="FS31" s="105" t="n"/>
      <c r="FT31" s="105" t="n"/>
      <c r="FU31" s="105" t="n"/>
      <c r="FV31" s="105" t="n"/>
      <c r="FW31" s="105" t="n"/>
      <c r="FX31" s="105" t="n"/>
      <c r="FY31" s="105" t="n"/>
      <c r="FZ31" s="105" t="n"/>
      <c r="GA31" s="105" t="n"/>
      <c r="GB31" s="105" t="n"/>
      <c r="GC31" s="105" t="n"/>
      <c r="GD31" s="105" t="n"/>
      <c r="GE31" s="105" t="n"/>
      <c r="GF31" s="105" t="n"/>
      <c r="GG31" s="105" t="n"/>
      <c r="GH31" s="105" t="n"/>
      <c r="GI31" s="105" t="n"/>
      <c r="GJ31" s="105" t="n"/>
      <c r="GK31" s="105" t="n"/>
      <c r="GL31" s="105" t="n"/>
      <c r="GM31" s="105" t="n"/>
      <c r="GN31" s="105" t="n"/>
      <c r="GO31" s="105" t="n"/>
      <c r="GP31" s="105" t="n"/>
      <c r="GQ31" s="105" t="n"/>
      <c r="GR31" s="105" t="n"/>
      <c r="GS31" s="105" t="n"/>
      <c r="GT31" s="105" t="n"/>
      <c r="GU31" s="105" t="n"/>
      <c r="GV31" s="105" t="n"/>
      <c r="GW31" s="105" t="n"/>
      <c r="GX31" s="105" t="n"/>
      <c r="GY31" s="105" t="n"/>
      <c r="GZ31" s="105" t="n"/>
      <c r="HA31" s="105" t="n"/>
      <c r="HB31" s="105" t="n"/>
      <c r="HC31" s="105" t="n"/>
      <c r="HD31" s="105" t="n"/>
      <c r="HE31" s="105" t="n"/>
      <c r="HF31" s="105" t="n"/>
      <c r="HG31" s="105" t="n"/>
      <c r="HH31" s="105" t="n"/>
      <c r="HI31" s="105" t="n"/>
      <c r="HJ31" s="105" t="n"/>
      <c r="HK31" s="105" t="n"/>
      <c r="HL31" s="105" t="n"/>
      <c r="HM31" s="105" t="n"/>
      <c r="HN31" s="105" t="n"/>
      <c r="HO31" s="105" t="n"/>
      <c r="HP31" s="105" t="n"/>
      <c r="HQ31" s="105" t="n"/>
      <c r="HR31" s="105" t="n"/>
      <c r="HS31" s="105" t="n"/>
      <c r="HT31" s="105" t="n"/>
      <c r="HU31" s="105" t="n"/>
      <c r="HV31" s="105" t="n"/>
      <c r="HW31" s="105" t="n"/>
      <c r="HX31" s="105" t="n"/>
      <c r="HY31" s="105" t="n"/>
      <c r="HZ31" s="105" t="n"/>
      <c r="IA31" s="105" t="n"/>
      <c r="IB31" s="105" t="n"/>
      <c r="IC31" s="105" t="n"/>
      <c r="ID31" s="105" t="n"/>
      <c r="IE31" s="105" t="n"/>
      <c r="IF31" s="105" t="n"/>
      <c r="IG31" s="105" t="n"/>
      <c r="IH31" s="105" t="n"/>
      <c r="II31" s="105" t="n"/>
      <c r="IJ31" s="105" t="n"/>
      <c r="IK31" s="105" t="n"/>
      <c r="IL31" s="105" t="n"/>
      <c r="IM31" s="105" t="n"/>
      <c r="IN31" s="105" t="n"/>
      <c r="IO31" s="105" t="n"/>
      <c r="IP31" s="105" t="n"/>
      <c r="IQ31" s="105" t="n"/>
      <c r="IR31" s="105" t="n"/>
      <c r="IS31" s="105" t="n"/>
      <c r="IT31" s="105" t="n"/>
      <c r="IU31" s="105" t="n"/>
      <c r="IV31" s="105" t="n"/>
      <c r="IW31" s="105" t="n"/>
    </row>
    <row customHeight="1" ht="12.75" r="32" s="342" spans="1:257">
      <c r="A32" s="18" t="n">
        <v>2</v>
      </c>
      <c r="B32" s="95" t="n"/>
      <c r="C32" s="95" t="n"/>
      <c r="D32" s="96">
        <f>Einheit_Waehrung</f>
        <v/>
      </c>
      <c r="E32" s="96">
        <f>D32</f>
        <v/>
      </c>
      <c r="F32" s="105" t="n"/>
      <c r="G32" s="105" t="n"/>
      <c r="H32" s="105" t="n"/>
      <c r="I32" s="105" t="n"/>
      <c r="J32" s="105" t="n"/>
      <c r="K32" s="105" t="n"/>
      <c r="L32" s="105" t="n"/>
      <c r="M32" s="105" t="n"/>
      <c r="N32" s="105" t="n"/>
      <c r="O32" s="105" t="n"/>
      <c r="P32" s="105" t="n"/>
      <c r="Q32" s="105" t="n"/>
      <c r="R32" s="105" t="n"/>
      <c r="S32" s="105" t="n"/>
      <c r="T32" s="105" t="n"/>
      <c r="U32" s="105" t="n"/>
      <c r="V32" s="105" t="n"/>
      <c r="W32" s="105" t="n"/>
      <c r="X32" s="105" t="n"/>
      <c r="Y32" s="105" t="n"/>
      <c r="Z32" s="105" t="n"/>
      <c r="AA32" s="105" t="n"/>
      <c r="AB32" s="105" t="n"/>
      <c r="AC32" s="105" t="n"/>
      <c r="AD32" s="105" t="n"/>
      <c r="AE32" s="105" t="n"/>
      <c r="AF32" s="105" t="n"/>
      <c r="AG32" s="105" t="n"/>
      <c r="AH32" s="105" t="n"/>
      <c r="AI32" s="105" t="n"/>
      <c r="AJ32" s="105" t="n"/>
      <c r="AK32" s="105" t="n"/>
      <c r="AL32" s="105" t="n"/>
      <c r="AM32" s="105" t="n"/>
      <c r="AN32" s="105" t="n"/>
      <c r="AO32" s="105" t="n"/>
      <c r="AP32" s="105" t="n"/>
      <c r="AQ32" s="105" t="n"/>
      <c r="AR32" s="105" t="n"/>
      <c r="AS32" s="105" t="n"/>
      <c r="AT32" s="105" t="n"/>
      <c r="AU32" s="105" t="n"/>
      <c r="AV32" s="105" t="n"/>
      <c r="AW32" s="105" t="n"/>
      <c r="AX32" s="105" t="n"/>
      <c r="AY32" s="105" t="n"/>
      <c r="AZ32" s="105" t="n"/>
      <c r="BA32" s="105" t="n"/>
      <c r="BB32" s="105" t="n"/>
      <c r="BC32" s="105" t="n"/>
      <c r="BD32" s="105" t="n"/>
      <c r="BE32" s="105" t="n"/>
      <c r="BF32" s="105" t="n"/>
      <c r="BG32" s="105" t="n"/>
      <c r="BH32" s="105" t="n"/>
      <c r="BI32" s="105" t="n"/>
      <c r="BJ32" s="105" t="n"/>
      <c r="BK32" s="105" t="n"/>
      <c r="BL32" s="105" t="n"/>
      <c r="BM32" s="105" t="n"/>
      <c r="BN32" s="105" t="n"/>
      <c r="BO32" s="105" t="n"/>
      <c r="BP32" s="105" t="n"/>
      <c r="BQ32" s="105" t="n"/>
      <c r="BR32" s="105" t="n"/>
      <c r="BS32" s="105" t="n"/>
      <c r="BT32" s="105" t="n"/>
      <c r="BU32" s="105" t="n"/>
      <c r="BV32" s="105" t="n"/>
      <c r="BW32" s="105" t="n"/>
      <c r="BX32" s="105" t="n"/>
      <c r="BY32" s="105" t="n"/>
      <c r="BZ32" s="105" t="n"/>
      <c r="CA32" s="105" t="n"/>
      <c r="CB32" s="105" t="n"/>
      <c r="CC32" s="105" t="n"/>
      <c r="CD32" s="105" t="n"/>
      <c r="CE32" s="105" t="n"/>
      <c r="CF32" s="105" t="n"/>
      <c r="CG32" s="105" t="n"/>
      <c r="CH32" s="105" t="n"/>
      <c r="CI32" s="105" t="n"/>
      <c r="CJ32" s="105" t="n"/>
      <c r="CK32" s="105" t="n"/>
      <c r="CL32" s="105" t="n"/>
      <c r="CM32" s="105" t="n"/>
      <c r="CN32" s="105" t="n"/>
      <c r="CO32" s="105" t="n"/>
      <c r="CP32" s="105" t="n"/>
      <c r="CQ32" s="105" t="n"/>
      <c r="CR32" s="105" t="n"/>
      <c r="CS32" s="105" t="n"/>
      <c r="CT32" s="105" t="n"/>
      <c r="CU32" s="105" t="n"/>
      <c r="CV32" s="105" t="n"/>
      <c r="CW32" s="105" t="n"/>
      <c r="CX32" s="105" t="n"/>
      <c r="CY32" s="105" t="n"/>
      <c r="CZ32" s="105" t="n"/>
      <c r="DA32" s="105" t="n"/>
      <c r="DB32" s="105" t="n"/>
      <c r="DC32" s="105" t="n"/>
      <c r="DD32" s="105" t="n"/>
      <c r="DE32" s="105" t="n"/>
      <c r="DF32" s="105" t="n"/>
      <c r="DG32" s="105" t="n"/>
      <c r="DH32" s="105" t="n"/>
      <c r="DI32" s="105" t="n"/>
      <c r="DJ32" s="105" t="n"/>
      <c r="DK32" s="105" t="n"/>
      <c r="DL32" s="105" t="n"/>
      <c r="DM32" s="105" t="n"/>
      <c r="DN32" s="105" t="n"/>
      <c r="DO32" s="105" t="n"/>
      <c r="DP32" s="105" t="n"/>
      <c r="DQ32" s="105" t="n"/>
      <c r="DR32" s="105" t="n"/>
      <c r="DS32" s="105" t="n"/>
      <c r="DT32" s="105" t="n"/>
      <c r="DU32" s="105" t="n"/>
      <c r="DV32" s="105" t="n"/>
      <c r="DW32" s="105" t="n"/>
      <c r="DX32" s="105" t="n"/>
      <c r="DY32" s="105" t="n"/>
      <c r="DZ32" s="105" t="n"/>
      <c r="EA32" s="105" t="n"/>
      <c r="EB32" s="105" t="n"/>
      <c r="EC32" s="105" t="n"/>
      <c r="ED32" s="105" t="n"/>
      <c r="EE32" s="105" t="n"/>
      <c r="EF32" s="105" t="n"/>
      <c r="EG32" s="105" t="n"/>
      <c r="EH32" s="105" t="n"/>
      <c r="EI32" s="105" t="n"/>
      <c r="EJ32" s="105" t="n"/>
      <c r="EK32" s="105" t="n"/>
      <c r="EL32" s="105" t="n"/>
      <c r="EM32" s="105" t="n"/>
      <c r="EN32" s="105" t="n"/>
      <c r="EO32" s="105" t="n"/>
      <c r="EP32" s="105" t="n"/>
      <c r="EQ32" s="105" t="n"/>
      <c r="ER32" s="105" t="n"/>
      <c r="ES32" s="105" t="n"/>
      <c r="ET32" s="105" t="n"/>
      <c r="EU32" s="105" t="n"/>
      <c r="EV32" s="105" t="n"/>
      <c r="EW32" s="105" t="n"/>
      <c r="EX32" s="105" t="n"/>
      <c r="EY32" s="105" t="n"/>
      <c r="EZ32" s="105" t="n"/>
      <c r="FA32" s="105" t="n"/>
      <c r="FB32" s="105" t="n"/>
      <c r="FC32" s="105" t="n"/>
      <c r="FD32" s="105" t="n"/>
      <c r="FE32" s="105" t="n"/>
      <c r="FF32" s="105" t="n"/>
      <c r="FG32" s="105" t="n"/>
      <c r="FH32" s="105" t="n"/>
      <c r="FI32" s="105" t="n"/>
      <c r="FJ32" s="105" t="n"/>
      <c r="FK32" s="105" t="n"/>
      <c r="FL32" s="105" t="n"/>
      <c r="FM32" s="105" t="n"/>
      <c r="FN32" s="105" t="n"/>
      <c r="FO32" s="105" t="n"/>
      <c r="FP32" s="105" t="n"/>
      <c r="FQ32" s="105" t="n"/>
      <c r="FR32" s="105" t="n"/>
      <c r="FS32" s="105" t="n"/>
      <c r="FT32" s="105" t="n"/>
      <c r="FU32" s="105" t="n"/>
      <c r="FV32" s="105" t="n"/>
      <c r="FW32" s="105" t="n"/>
      <c r="FX32" s="105" t="n"/>
      <c r="FY32" s="105" t="n"/>
      <c r="FZ32" s="105" t="n"/>
      <c r="GA32" s="105" t="n"/>
      <c r="GB32" s="105" t="n"/>
      <c r="GC32" s="105" t="n"/>
      <c r="GD32" s="105" t="n"/>
      <c r="GE32" s="105" t="n"/>
      <c r="GF32" s="105" t="n"/>
      <c r="GG32" s="105" t="n"/>
      <c r="GH32" s="105" t="n"/>
      <c r="GI32" s="105" t="n"/>
      <c r="GJ32" s="105" t="n"/>
      <c r="GK32" s="105" t="n"/>
      <c r="GL32" s="105" t="n"/>
      <c r="GM32" s="105" t="n"/>
      <c r="GN32" s="105" t="n"/>
      <c r="GO32" s="105" t="n"/>
      <c r="GP32" s="105" t="n"/>
      <c r="GQ32" s="105" t="n"/>
      <c r="GR32" s="105" t="n"/>
      <c r="GS32" s="105" t="n"/>
      <c r="GT32" s="105" t="n"/>
      <c r="GU32" s="105" t="n"/>
      <c r="GV32" s="105" t="n"/>
      <c r="GW32" s="105" t="n"/>
      <c r="GX32" s="105" t="n"/>
      <c r="GY32" s="105" t="n"/>
      <c r="GZ32" s="105" t="n"/>
      <c r="HA32" s="105" t="n"/>
      <c r="HB32" s="105" t="n"/>
      <c r="HC32" s="105" t="n"/>
      <c r="HD32" s="105" t="n"/>
      <c r="HE32" s="105" t="n"/>
      <c r="HF32" s="105" t="n"/>
      <c r="HG32" s="105" t="n"/>
      <c r="HH32" s="105" t="n"/>
      <c r="HI32" s="105" t="n"/>
      <c r="HJ32" s="105" t="n"/>
      <c r="HK32" s="105" t="n"/>
      <c r="HL32" s="105" t="n"/>
      <c r="HM32" s="105" t="n"/>
      <c r="HN32" s="105" t="n"/>
      <c r="HO32" s="105" t="n"/>
      <c r="HP32" s="105" t="n"/>
      <c r="HQ32" s="105" t="n"/>
      <c r="HR32" s="105" t="n"/>
      <c r="HS32" s="105" t="n"/>
      <c r="HT32" s="105" t="n"/>
      <c r="HU32" s="105" t="n"/>
      <c r="HV32" s="105" t="n"/>
      <c r="HW32" s="105" t="n"/>
      <c r="HX32" s="105" t="n"/>
      <c r="HY32" s="105" t="n"/>
      <c r="HZ32" s="105" t="n"/>
      <c r="IA32" s="105" t="n"/>
      <c r="IB32" s="105" t="n"/>
      <c r="IC32" s="105" t="n"/>
      <c r="ID32" s="105" t="n"/>
      <c r="IE32" s="105" t="n"/>
      <c r="IF32" s="105" t="n"/>
      <c r="IG32" s="105" t="n"/>
      <c r="IH32" s="105" t="n"/>
      <c r="II32" s="105" t="n"/>
      <c r="IJ32" s="105" t="n"/>
      <c r="IK32" s="105" t="n"/>
      <c r="IL32" s="105" t="n"/>
      <c r="IM32" s="105" t="n"/>
      <c r="IN32" s="105" t="n"/>
      <c r="IO32" s="105" t="n"/>
      <c r="IP32" s="105" t="n"/>
      <c r="IQ32" s="105" t="n"/>
      <c r="IR32" s="105" t="n"/>
      <c r="IS32" s="105" t="n"/>
      <c r="IT32" s="105" t="n"/>
      <c r="IU32" s="105" t="n"/>
      <c r="IV32" s="105" t="n"/>
      <c r="IW32" s="105" t="n"/>
    </row>
    <row customHeight="1" ht="12.75" r="33" s="342" spans="1:257">
      <c r="A33" s="18" t="n">
        <v>2</v>
      </c>
      <c r="B33" s="97" t="s">
        <v>50</v>
      </c>
      <c r="C33" s="97" t="n"/>
      <c r="D33" s="98" t="n">
        <v>0</v>
      </c>
      <c r="E33" s="107" t="n">
        <v>0</v>
      </c>
      <c r="F33" s="105" t="n"/>
      <c r="G33" s="105" t="n"/>
      <c r="H33" s="105" t="n"/>
      <c r="I33" s="105" t="n"/>
      <c r="J33" s="105" t="n"/>
      <c r="K33" s="105" t="n"/>
      <c r="L33" s="105" t="n"/>
      <c r="M33" s="105" t="n"/>
      <c r="N33" s="105" t="n"/>
      <c r="O33" s="105" t="n"/>
      <c r="P33" s="105" t="n"/>
      <c r="Q33" s="105" t="n"/>
      <c r="R33" s="105" t="n"/>
      <c r="S33" s="105" t="n"/>
      <c r="T33" s="105" t="n"/>
      <c r="U33" s="105" t="n"/>
      <c r="V33" s="105" t="n"/>
      <c r="W33" s="105" t="n"/>
      <c r="X33" s="105" t="n"/>
      <c r="Y33" s="105" t="n"/>
      <c r="Z33" s="105" t="n"/>
      <c r="AA33" s="105" t="n"/>
      <c r="AB33" s="105" t="n"/>
      <c r="AC33" s="105" t="n"/>
      <c r="AD33" s="105" t="n"/>
      <c r="AE33" s="105" t="n"/>
      <c r="AF33" s="105" t="n"/>
      <c r="AG33" s="105" t="n"/>
      <c r="AH33" s="105" t="n"/>
      <c r="AI33" s="105" t="n"/>
      <c r="AJ33" s="105" t="n"/>
      <c r="AK33" s="105" t="n"/>
      <c r="AL33" s="105" t="n"/>
      <c r="AM33" s="105" t="n"/>
      <c r="AN33" s="105" t="n"/>
      <c r="AO33" s="105" t="n"/>
      <c r="AP33" s="105" t="n"/>
      <c r="AQ33" s="105" t="n"/>
      <c r="AR33" s="105" t="n"/>
      <c r="AS33" s="105" t="n"/>
      <c r="AT33" s="105" t="n"/>
      <c r="AU33" s="105" t="n"/>
      <c r="AV33" s="105" t="n"/>
      <c r="AW33" s="105" t="n"/>
      <c r="AX33" s="105" t="n"/>
      <c r="AY33" s="105" t="n"/>
      <c r="AZ33" s="105" t="n"/>
      <c r="BA33" s="105" t="n"/>
      <c r="BB33" s="105" t="n"/>
      <c r="BC33" s="105" t="n"/>
      <c r="BD33" s="105" t="n"/>
      <c r="BE33" s="105" t="n"/>
      <c r="BF33" s="105" t="n"/>
      <c r="BG33" s="105" t="n"/>
      <c r="BH33" s="105" t="n"/>
      <c r="BI33" s="105" t="n"/>
      <c r="BJ33" s="105" t="n"/>
      <c r="BK33" s="105" t="n"/>
      <c r="BL33" s="105" t="n"/>
      <c r="BM33" s="105" t="n"/>
      <c r="BN33" s="105" t="n"/>
      <c r="BO33" s="105" t="n"/>
      <c r="BP33" s="105" t="n"/>
      <c r="BQ33" s="105" t="n"/>
      <c r="BR33" s="105" t="n"/>
      <c r="BS33" s="105" t="n"/>
      <c r="BT33" s="105" t="n"/>
      <c r="BU33" s="105" t="n"/>
      <c r="BV33" s="105" t="n"/>
      <c r="BW33" s="105" t="n"/>
      <c r="BX33" s="105" t="n"/>
      <c r="BY33" s="105" t="n"/>
      <c r="BZ33" s="105" t="n"/>
      <c r="CA33" s="105" t="n"/>
      <c r="CB33" s="105" t="n"/>
      <c r="CC33" s="105" t="n"/>
      <c r="CD33" s="105" t="n"/>
      <c r="CE33" s="105" t="n"/>
      <c r="CF33" s="105" t="n"/>
      <c r="CG33" s="105" t="n"/>
      <c r="CH33" s="105" t="n"/>
      <c r="CI33" s="105" t="n"/>
      <c r="CJ33" s="105" t="n"/>
      <c r="CK33" s="105" t="n"/>
      <c r="CL33" s="105" t="n"/>
      <c r="CM33" s="105" t="n"/>
      <c r="CN33" s="105" t="n"/>
      <c r="CO33" s="105" t="n"/>
      <c r="CP33" s="105" t="n"/>
      <c r="CQ33" s="105" t="n"/>
      <c r="CR33" s="105" t="n"/>
      <c r="CS33" s="105" t="n"/>
      <c r="CT33" s="105" t="n"/>
      <c r="CU33" s="105" t="n"/>
      <c r="CV33" s="105" t="n"/>
      <c r="CW33" s="105" t="n"/>
      <c r="CX33" s="105" t="n"/>
      <c r="CY33" s="105" t="n"/>
      <c r="CZ33" s="105" t="n"/>
      <c r="DA33" s="105" t="n"/>
      <c r="DB33" s="105" t="n"/>
      <c r="DC33" s="105" t="n"/>
      <c r="DD33" s="105" t="n"/>
      <c r="DE33" s="105" t="n"/>
      <c r="DF33" s="105" t="n"/>
      <c r="DG33" s="105" t="n"/>
      <c r="DH33" s="105" t="n"/>
      <c r="DI33" s="105" t="n"/>
      <c r="DJ33" s="105" t="n"/>
      <c r="DK33" s="105" t="n"/>
      <c r="DL33" s="105" t="n"/>
      <c r="DM33" s="105" t="n"/>
      <c r="DN33" s="105" t="n"/>
      <c r="DO33" s="105" t="n"/>
      <c r="DP33" s="105" t="n"/>
      <c r="DQ33" s="105" t="n"/>
      <c r="DR33" s="105" t="n"/>
      <c r="DS33" s="105" t="n"/>
      <c r="DT33" s="105" t="n"/>
      <c r="DU33" s="105" t="n"/>
      <c r="DV33" s="105" t="n"/>
      <c r="DW33" s="105" t="n"/>
      <c r="DX33" s="105" t="n"/>
      <c r="DY33" s="105" t="n"/>
      <c r="DZ33" s="105" t="n"/>
      <c r="EA33" s="105" t="n"/>
      <c r="EB33" s="105" t="n"/>
      <c r="EC33" s="105" t="n"/>
      <c r="ED33" s="105" t="n"/>
      <c r="EE33" s="105" t="n"/>
      <c r="EF33" s="105" t="n"/>
      <c r="EG33" s="105" t="n"/>
      <c r="EH33" s="105" t="n"/>
      <c r="EI33" s="105" t="n"/>
      <c r="EJ33" s="105" t="n"/>
      <c r="EK33" s="105" t="n"/>
      <c r="EL33" s="105" t="n"/>
      <c r="EM33" s="105" t="n"/>
      <c r="EN33" s="105" t="n"/>
      <c r="EO33" s="105" t="n"/>
      <c r="EP33" s="105" t="n"/>
      <c r="EQ33" s="105" t="n"/>
      <c r="ER33" s="105" t="n"/>
      <c r="ES33" s="105" t="n"/>
      <c r="ET33" s="105" t="n"/>
      <c r="EU33" s="105" t="n"/>
      <c r="EV33" s="105" t="n"/>
      <c r="EW33" s="105" t="n"/>
      <c r="EX33" s="105" t="n"/>
      <c r="EY33" s="105" t="n"/>
      <c r="EZ33" s="105" t="n"/>
      <c r="FA33" s="105" t="n"/>
      <c r="FB33" s="105" t="n"/>
      <c r="FC33" s="105" t="n"/>
      <c r="FD33" s="105" t="n"/>
      <c r="FE33" s="105" t="n"/>
      <c r="FF33" s="105" t="n"/>
      <c r="FG33" s="105" t="n"/>
      <c r="FH33" s="105" t="n"/>
      <c r="FI33" s="105" t="n"/>
      <c r="FJ33" s="105" t="n"/>
      <c r="FK33" s="105" t="n"/>
      <c r="FL33" s="105" t="n"/>
      <c r="FM33" s="105" t="n"/>
      <c r="FN33" s="105" t="n"/>
      <c r="FO33" s="105" t="n"/>
      <c r="FP33" s="105" t="n"/>
      <c r="FQ33" s="105" t="n"/>
      <c r="FR33" s="105" t="n"/>
      <c r="FS33" s="105" t="n"/>
      <c r="FT33" s="105" t="n"/>
      <c r="FU33" s="105" t="n"/>
      <c r="FV33" s="105" t="n"/>
      <c r="FW33" s="105" t="n"/>
      <c r="FX33" s="105" t="n"/>
      <c r="FY33" s="105" t="n"/>
      <c r="FZ33" s="105" t="n"/>
      <c r="GA33" s="105" t="n"/>
      <c r="GB33" s="105" t="n"/>
      <c r="GC33" s="105" t="n"/>
      <c r="GD33" s="105" t="n"/>
      <c r="GE33" s="105" t="n"/>
      <c r="GF33" s="105" t="n"/>
      <c r="GG33" s="105" t="n"/>
      <c r="GH33" s="105" t="n"/>
      <c r="GI33" s="105" t="n"/>
      <c r="GJ33" s="105" t="n"/>
      <c r="GK33" s="105" t="n"/>
      <c r="GL33" s="105" t="n"/>
      <c r="GM33" s="105" t="n"/>
      <c r="GN33" s="105" t="n"/>
      <c r="GO33" s="105" t="n"/>
      <c r="GP33" s="105" t="n"/>
      <c r="GQ33" s="105" t="n"/>
      <c r="GR33" s="105" t="n"/>
      <c r="GS33" s="105" t="n"/>
      <c r="GT33" s="105" t="n"/>
      <c r="GU33" s="105" t="n"/>
      <c r="GV33" s="105" t="n"/>
      <c r="GW33" s="105" t="n"/>
      <c r="GX33" s="105" t="n"/>
      <c r="GY33" s="105" t="n"/>
      <c r="GZ33" s="105" t="n"/>
      <c r="HA33" s="105" t="n"/>
      <c r="HB33" s="105" t="n"/>
      <c r="HC33" s="105" t="n"/>
      <c r="HD33" s="105" t="n"/>
      <c r="HE33" s="105" t="n"/>
      <c r="HF33" s="105" t="n"/>
      <c r="HG33" s="105" t="n"/>
      <c r="HH33" s="105" t="n"/>
      <c r="HI33" s="105" t="n"/>
      <c r="HJ33" s="105" t="n"/>
      <c r="HK33" s="105" t="n"/>
      <c r="HL33" s="105" t="n"/>
      <c r="HM33" s="105" t="n"/>
      <c r="HN33" s="105" t="n"/>
      <c r="HO33" s="105" t="n"/>
      <c r="HP33" s="105" t="n"/>
      <c r="HQ33" s="105" t="n"/>
      <c r="HR33" s="105" t="n"/>
      <c r="HS33" s="105" t="n"/>
      <c r="HT33" s="105" t="n"/>
      <c r="HU33" s="105" t="n"/>
      <c r="HV33" s="105" t="n"/>
      <c r="HW33" s="105" t="n"/>
      <c r="HX33" s="105" t="n"/>
      <c r="HY33" s="105" t="n"/>
      <c r="HZ33" s="105" t="n"/>
      <c r="IA33" s="105" t="n"/>
      <c r="IB33" s="105" t="n"/>
      <c r="IC33" s="105" t="n"/>
      <c r="ID33" s="105" t="n"/>
      <c r="IE33" s="105" t="n"/>
      <c r="IF33" s="105" t="n"/>
      <c r="IG33" s="105" t="n"/>
      <c r="IH33" s="105" t="n"/>
      <c r="II33" s="105" t="n"/>
      <c r="IJ33" s="105" t="n"/>
      <c r="IK33" s="105" t="n"/>
      <c r="IL33" s="105" t="n"/>
      <c r="IM33" s="105" t="n"/>
      <c r="IN33" s="105" t="n"/>
      <c r="IO33" s="105" t="n"/>
      <c r="IP33" s="105" t="n"/>
      <c r="IQ33" s="105" t="n"/>
      <c r="IR33" s="105" t="n"/>
      <c r="IS33" s="105" t="n"/>
      <c r="IT33" s="105" t="n"/>
      <c r="IU33" s="105" t="n"/>
      <c r="IV33" s="105" t="n"/>
      <c r="IW33" s="105" t="n"/>
    </row>
    <row customHeight="1" ht="12.75" r="34" s="342" spans="1:257">
      <c r="A34" s="18" t="n">
        <v>2</v>
      </c>
      <c r="B34" s="100" t="s">
        <v>51</v>
      </c>
      <c r="C34" s="100" t="n"/>
      <c r="D34" s="102" t="n">
        <v>0</v>
      </c>
      <c r="E34" s="198" t="n">
        <v>0</v>
      </c>
      <c r="F34" s="105" t="n"/>
      <c r="G34" s="105" t="n"/>
      <c r="H34" s="105" t="n"/>
      <c r="I34" s="105" t="n"/>
      <c r="J34" s="105" t="n"/>
      <c r="K34" s="105" t="n"/>
      <c r="L34" s="105" t="n"/>
      <c r="M34" s="105" t="n"/>
      <c r="N34" s="105" t="n"/>
      <c r="O34" s="105" t="n"/>
      <c r="P34" s="105" t="n"/>
      <c r="Q34" s="105" t="n"/>
      <c r="R34" s="105" t="n"/>
      <c r="S34" s="105" t="n"/>
      <c r="T34" s="105" t="n"/>
      <c r="U34" s="105" t="n"/>
      <c r="V34" s="105" t="n"/>
      <c r="W34" s="105" t="n"/>
      <c r="X34" s="105" t="n"/>
      <c r="Y34" s="105" t="n"/>
      <c r="Z34" s="105" t="n"/>
      <c r="AA34" s="105" t="n"/>
      <c r="AB34" s="105" t="n"/>
      <c r="AC34" s="105" t="n"/>
      <c r="AD34" s="105" t="n"/>
      <c r="AE34" s="105" t="n"/>
      <c r="AF34" s="105" t="n"/>
      <c r="AG34" s="105" t="n"/>
      <c r="AH34" s="105" t="n"/>
      <c r="AI34" s="105" t="n"/>
      <c r="AJ34" s="105" t="n"/>
      <c r="AK34" s="105" t="n"/>
      <c r="AL34" s="105" t="n"/>
      <c r="AM34" s="105" t="n"/>
      <c r="AN34" s="105" t="n"/>
      <c r="AO34" s="105" t="n"/>
      <c r="AP34" s="105" t="n"/>
      <c r="AQ34" s="105" t="n"/>
      <c r="AR34" s="105" t="n"/>
      <c r="AS34" s="105" t="n"/>
      <c r="AT34" s="105" t="n"/>
      <c r="AU34" s="105" t="n"/>
      <c r="AV34" s="105" t="n"/>
      <c r="AW34" s="105" t="n"/>
      <c r="AX34" s="105" t="n"/>
      <c r="AY34" s="105" t="n"/>
      <c r="AZ34" s="105" t="n"/>
      <c r="BA34" s="105" t="n"/>
      <c r="BB34" s="105" t="n"/>
      <c r="BC34" s="105" t="n"/>
      <c r="BD34" s="105" t="n"/>
      <c r="BE34" s="105" t="n"/>
      <c r="BF34" s="105" t="n"/>
      <c r="BG34" s="105" t="n"/>
      <c r="BH34" s="105" t="n"/>
      <c r="BI34" s="105" t="n"/>
      <c r="BJ34" s="105" t="n"/>
      <c r="BK34" s="105" t="n"/>
      <c r="BL34" s="105" t="n"/>
      <c r="BM34" s="105" t="n"/>
      <c r="BN34" s="105" t="n"/>
      <c r="BO34" s="105" t="n"/>
      <c r="BP34" s="105" t="n"/>
      <c r="BQ34" s="105" t="n"/>
      <c r="BR34" s="105" t="n"/>
      <c r="BS34" s="105" t="n"/>
      <c r="BT34" s="105" t="n"/>
      <c r="BU34" s="105" t="n"/>
      <c r="BV34" s="105" t="n"/>
      <c r="BW34" s="105" t="n"/>
      <c r="BX34" s="105" t="n"/>
      <c r="BY34" s="105" t="n"/>
      <c r="BZ34" s="105" t="n"/>
      <c r="CA34" s="105" t="n"/>
      <c r="CB34" s="105" t="n"/>
      <c r="CC34" s="105" t="n"/>
      <c r="CD34" s="105" t="n"/>
      <c r="CE34" s="105" t="n"/>
      <c r="CF34" s="105" t="n"/>
      <c r="CG34" s="105" t="n"/>
      <c r="CH34" s="105" t="n"/>
      <c r="CI34" s="105" t="n"/>
      <c r="CJ34" s="105" t="n"/>
      <c r="CK34" s="105" t="n"/>
      <c r="CL34" s="105" t="n"/>
      <c r="CM34" s="105" t="n"/>
      <c r="CN34" s="105" t="n"/>
      <c r="CO34" s="105" t="n"/>
      <c r="CP34" s="105" t="n"/>
      <c r="CQ34" s="105" t="n"/>
      <c r="CR34" s="105" t="n"/>
      <c r="CS34" s="105" t="n"/>
      <c r="CT34" s="105" t="n"/>
      <c r="CU34" s="105" t="n"/>
      <c r="CV34" s="105" t="n"/>
      <c r="CW34" s="105" t="n"/>
      <c r="CX34" s="105" t="n"/>
      <c r="CY34" s="105" t="n"/>
      <c r="CZ34" s="105" t="n"/>
      <c r="DA34" s="105" t="n"/>
      <c r="DB34" s="105" t="n"/>
      <c r="DC34" s="105" t="n"/>
      <c r="DD34" s="105" t="n"/>
      <c r="DE34" s="105" t="n"/>
      <c r="DF34" s="105" t="n"/>
      <c r="DG34" s="105" t="n"/>
      <c r="DH34" s="105" t="n"/>
      <c r="DI34" s="105" t="n"/>
      <c r="DJ34" s="105" t="n"/>
      <c r="DK34" s="105" t="n"/>
      <c r="DL34" s="105" t="n"/>
      <c r="DM34" s="105" t="n"/>
      <c r="DN34" s="105" t="n"/>
      <c r="DO34" s="105" t="n"/>
      <c r="DP34" s="105" t="n"/>
      <c r="DQ34" s="105" t="n"/>
      <c r="DR34" s="105" t="n"/>
      <c r="DS34" s="105" t="n"/>
      <c r="DT34" s="105" t="n"/>
      <c r="DU34" s="105" t="n"/>
      <c r="DV34" s="105" t="n"/>
      <c r="DW34" s="105" t="n"/>
      <c r="DX34" s="105" t="n"/>
      <c r="DY34" s="105" t="n"/>
      <c r="DZ34" s="105" t="n"/>
      <c r="EA34" s="105" t="n"/>
      <c r="EB34" s="105" t="n"/>
      <c r="EC34" s="105" t="n"/>
      <c r="ED34" s="105" t="n"/>
      <c r="EE34" s="105" t="n"/>
      <c r="EF34" s="105" t="n"/>
      <c r="EG34" s="105" t="n"/>
      <c r="EH34" s="105" t="n"/>
      <c r="EI34" s="105" t="n"/>
      <c r="EJ34" s="105" t="n"/>
      <c r="EK34" s="105" t="n"/>
      <c r="EL34" s="105" t="n"/>
      <c r="EM34" s="105" t="n"/>
      <c r="EN34" s="105" t="n"/>
      <c r="EO34" s="105" t="n"/>
      <c r="EP34" s="105" t="n"/>
      <c r="EQ34" s="105" t="n"/>
      <c r="ER34" s="105" t="n"/>
      <c r="ES34" s="105" t="n"/>
      <c r="ET34" s="105" t="n"/>
      <c r="EU34" s="105" t="n"/>
      <c r="EV34" s="105" t="n"/>
      <c r="EW34" s="105" t="n"/>
      <c r="EX34" s="105" t="n"/>
      <c r="EY34" s="105" t="n"/>
      <c r="EZ34" s="105" t="n"/>
      <c r="FA34" s="105" t="n"/>
      <c r="FB34" s="105" t="n"/>
      <c r="FC34" s="105" t="n"/>
      <c r="FD34" s="105" t="n"/>
      <c r="FE34" s="105" t="n"/>
      <c r="FF34" s="105" t="n"/>
      <c r="FG34" s="105" t="n"/>
      <c r="FH34" s="105" t="n"/>
      <c r="FI34" s="105" t="n"/>
      <c r="FJ34" s="105" t="n"/>
      <c r="FK34" s="105" t="n"/>
      <c r="FL34" s="105" t="n"/>
      <c r="FM34" s="105" t="n"/>
      <c r="FN34" s="105" t="n"/>
      <c r="FO34" s="105" t="n"/>
      <c r="FP34" s="105" t="n"/>
      <c r="FQ34" s="105" t="n"/>
      <c r="FR34" s="105" t="n"/>
      <c r="FS34" s="105" t="n"/>
      <c r="FT34" s="105" t="n"/>
      <c r="FU34" s="105" t="n"/>
      <c r="FV34" s="105" t="n"/>
      <c r="FW34" s="105" t="n"/>
      <c r="FX34" s="105" t="n"/>
      <c r="FY34" s="105" t="n"/>
      <c r="FZ34" s="105" t="n"/>
      <c r="GA34" s="105" t="n"/>
      <c r="GB34" s="105" t="n"/>
      <c r="GC34" s="105" t="n"/>
      <c r="GD34" s="105" t="n"/>
      <c r="GE34" s="105" t="n"/>
      <c r="GF34" s="105" t="n"/>
      <c r="GG34" s="105" t="n"/>
      <c r="GH34" s="105" t="n"/>
      <c r="GI34" s="105" t="n"/>
      <c r="GJ34" s="105" t="n"/>
      <c r="GK34" s="105" t="n"/>
      <c r="GL34" s="105" t="n"/>
      <c r="GM34" s="105" t="n"/>
      <c r="GN34" s="105" t="n"/>
      <c r="GO34" s="105" t="n"/>
      <c r="GP34" s="105" t="n"/>
      <c r="GQ34" s="105" t="n"/>
      <c r="GR34" s="105" t="n"/>
      <c r="GS34" s="105" t="n"/>
      <c r="GT34" s="105" t="n"/>
      <c r="GU34" s="105" t="n"/>
      <c r="GV34" s="105" t="n"/>
      <c r="GW34" s="105" t="n"/>
      <c r="GX34" s="105" t="n"/>
      <c r="GY34" s="105" t="n"/>
      <c r="GZ34" s="105" t="n"/>
      <c r="HA34" s="105" t="n"/>
      <c r="HB34" s="105" t="n"/>
      <c r="HC34" s="105" t="n"/>
      <c r="HD34" s="105" t="n"/>
      <c r="HE34" s="105" t="n"/>
      <c r="HF34" s="105" t="n"/>
      <c r="HG34" s="105" t="n"/>
      <c r="HH34" s="105" t="n"/>
      <c r="HI34" s="105" t="n"/>
      <c r="HJ34" s="105" t="n"/>
      <c r="HK34" s="105" t="n"/>
      <c r="HL34" s="105" t="n"/>
      <c r="HM34" s="105" t="n"/>
      <c r="HN34" s="105" t="n"/>
      <c r="HO34" s="105" t="n"/>
      <c r="HP34" s="105" t="n"/>
      <c r="HQ34" s="105" t="n"/>
      <c r="HR34" s="105" t="n"/>
      <c r="HS34" s="105" t="n"/>
      <c r="HT34" s="105" t="n"/>
      <c r="HU34" s="105" t="n"/>
      <c r="HV34" s="105" t="n"/>
      <c r="HW34" s="105" t="n"/>
      <c r="HX34" s="105" t="n"/>
      <c r="HY34" s="105" t="n"/>
      <c r="HZ34" s="105" t="n"/>
      <c r="IA34" s="105" t="n"/>
      <c r="IB34" s="105" t="n"/>
      <c r="IC34" s="105" t="n"/>
      <c r="ID34" s="105" t="n"/>
      <c r="IE34" s="105" t="n"/>
      <c r="IF34" s="105" t="n"/>
      <c r="IG34" s="105" t="n"/>
      <c r="IH34" s="105" t="n"/>
      <c r="II34" s="105" t="n"/>
      <c r="IJ34" s="105" t="n"/>
      <c r="IK34" s="105" t="n"/>
      <c r="IL34" s="105" t="n"/>
      <c r="IM34" s="105" t="n"/>
      <c r="IN34" s="105" t="n"/>
      <c r="IO34" s="105" t="n"/>
      <c r="IP34" s="105" t="n"/>
      <c r="IQ34" s="105" t="n"/>
      <c r="IR34" s="105" t="n"/>
      <c r="IS34" s="105" t="n"/>
      <c r="IT34" s="105" t="n"/>
      <c r="IU34" s="105" t="n"/>
      <c r="IV34" s="105" t="n"/>
      <c r="IW34" s="105" t="n"/>
    </row>
    <row customHeight="1" ht="12.75" r="35" s="342" spans="1:257">
      <c r="A35" s="18" t="n">
        <v>2</v>
      </c>
      <c r="B35" s="100" t="s">
        <v>52</v>
      </c>
      <c r="C35" s="108" t="n"/>
      <c r="D35" s="109" t="n">
        <v>0</v>
      </c>
      <c r="E35" s="110" t="n">
        <v>0</v>
      </c>
      <c r="F35" s="105" t="n"/>
      <c r="G35" s="105" t="n"/>
      <c r="H35" s="105" t="n"/>
      <c r="I35" s="105" t="n"/>
      <c r="J35" s="105" t="n"/>
      <c r="K35" s="105" t="n"/>
      <c r="L35" s="105" t="n"/>
      <c r="M35" s="105" t="n"/>
      <c r="N35" s="105" t="n"/>
      <c r="O35" s="105" t="n"/>
      <c r="P35" s="105" t="n"/>
      <c r="Q35" s="105" t="n"/>
      <c r="R35" s="105" t="n"/>
      <c r="S35" s="105" t="n"/>
      <c r="T35" s="105" t="n"/>
      <c r="U35" s="105" t="n"/>
      <c r="V35" s="105" t="n"/>
      <c r="W35" s="105" t="n"/>
      <c r="X35" s="105" t="n"/>
      <c r="Y35" s="105" t="n"/>
      <c r="Z35" s="105" t="n"/>
      <c r="AA35" s="105" t="n"/>
      <c r="AB35" s="105" t="n"/>
      <c r="AC35" s="105" t="n"/>
      <c r="AD35" s="105" t="n"/>
      <c r="AE35" s="105" t="n"/>
      <c r="AF35" s="105" t="n"/>
      <c r="AG35" s="105" t="n"/>
      <c r="AH35" s="105" t="n"/>
      <c r="AI35" s="105" t="n"/>
      <c r="AJ35" s="105" t="n"/>
      <c r="AK35" s="105" t="n"/>
      <c r="AL35" s="105" t="n"/>
      <c r="AM35" s="105" t="n"/>
      <c r="AN35" s="105" t="n"/>
      <c r="AO35" s="105" t="n"/>
      <c r="AP35" s="105" t="n"/>
      <c r="AQ35" s="105" t="n"/>
      <c r="AR35" s="105" t="n"/>
      <c r="AS35" s="105" t="n"/>
      <c r="AT35" s="105" t="n"/>
      <c r="AU35" s="105" t="n"/>
      <c r="AV35" s="105" t="n"/>
      <c r="AW35" s="105" t="n"/>
      <c r="AX35" s="105" t="n"/>
      <c r="AY35" s="105" t="n"/>
      <c r="AZ35" s="105" t="n"/>
      <c r="BA35" s="105" t="n"/>
      <c r="BB35" s="105" t="n"/>
      <c r="BC35" s="105" t="n"/>
      <c r="BD35" s="105" t="n"/>
      <c r="BE35" s="105" t="n"/>
      <c r="BF35" s="105" t="n"/>
      <c r="BG35" s="105" t="n"/>
      <c r="BH35" s="105" t="n"/>
      <c r="BI35" s="105" t="n"/>
      <c r="BJ35" s="105" t="n"/>
      <c r="BK35" s="105" t="n"/>
      <c r="BL35" s="105" t="n"/>
      <c r="BM35" s="105" t="n"/>
      <c r="BN35" s="105" t="n"/>
      <c r="BO35" s="105" t="n"/>
      <c r="BP35" s="105" t="n"/>
      <c r="BQ35" s="105" t="n"/>
      <c r="BR35" s="105" t="n"/>
      <c r="BS35" s="105" t="n"/>
      <c r="BT35" s="105" t="n"/>
      <c r="BU35" s="105" t="n"/>
      <c r="BV35" s="105" t="n"/>
      <c r="BW35" s="105" t="n"/>
      <c r="BX35" s="105" t="n"/>
      <c r="BY35" s="105" t="n"/>
      <c r="BZ35" s="105" t="n"/>
      <c r="CA35" s="105" t="n"/>
      <c r="CB35" s="105" t="n"/>
      <c r="CC35" s="105" t="n"/>
      <c r="CD35" s="105" t="n"/>
      <c r="CE35" s="105" t="n"/>
      <c r="CF35" s="105" t="n"/>
      <c r="CG35" s="105" t="n"/>
      <c r="CH35" s="105" t="n"/>
      <c r="CI35" s="105" t="n"/>
      <c r="CJ35" s="105" t="n"/>
      <c r="CK35" s="105" t="n"/>
      <c r="CL35" s="105" t="n"/>
      <c r="CM35" s="105" t="n"/>
      <c r="CN35" s="105" t="n"/>
      <c r="CO35" s="105" t="n"/>
      <c r="CP35" s="105" t="n"/>
      <c r="CQ35" s="105" t="n"/>
      <c r="CR35" s="105" t="n"/>
      <c r="CS35" s="105" t="n"/>
      <c r="CT35" s="105" t="n"/>
      <c r="CU35" s="105" t="n"/>
      <c r="CV35" s="105" t="n"/>
      <c r="CW35" s="105" t="n"/>
      <c r="CX35" s="105" t="n"/>
      <c r="CY35" s="105" t="n"/>
      <c r="CZ35" s="105" t="n"/>
      <c r="DA35" s="105" t="n"/>
      <c r="DB35" s="105" t="n"/>
      <c r="DC35" s="105" t="n"/>
      <c r="DD35" s="105" t="n"/>
      <c r="DE35" s="105" t="n"/>
      <c r="DF35" s="105" t="n"/>
      <c r="DG35" s="105" t="n"/>
      <c r="DH35" s="105" t="n"/>
      <c r="DI35" s="105" t="n"/>
      <c r="DJ35" s="105" t="n"/>
      <c r="DK35" s="105" t="n"/>
      <c r="DL35" s="105" t="n"/>
      <c r="DM35" s="105" t="n"/>
      <c r="DN35" s="105" t="n"/>
      <c r="DO35" s="105" t="n"/>
      <c r="DP35" s="105" t="n"/>
      <c r="DQ35" s="105" t="n"/>
      <c r="DR35" s="105" t="n"/>
      <c r="DS35" s="105" t="n"/>
      <c r="DT35" s="105" t="n"/>
      <c r="DU35" s="105" t="n"/>
      <c r="DV35" s="105" t="n"/>
      <c r="DW35" s="105" t="n"/>
      <c r="DX35" s="105" t="n"/>
      <c r="DY35" s="105" t="n"/>
      <c r="DZ35" s="105" t="n"/>
      <c r="EA35" s="105" t="n"/>
      <c r="EB35" s="105" t="n"/>
      <c r="EC35" s="105" t="n"/>
      <c r="ED35" s="105" t="n"/>
      <c r="EE35" s="105" t="n"/>
      <c r="EF35" s="105" t="n"/>
      <c r="EG35" s="105" t="n"/>
      <c r="EH35" s="105" t="n"/>
      <c r="EI35" s="105" t="n"/>
      <c r="EJ35" s="105" t="n"/>
      <c r="EK35" s="105" t="n"/>
      <c r="EL35" s="105" t="n"/>
      <c r="EM35" s="105" t="n"/>
      <c r="EN35" s="105" t="n"/>
      <c r="EO35" s="105" t="n"/>
      <c r="EP35" s="105" t="n"/>
      <c r="EQ35" s="105" t="n"/>
      <c r="ER35" s="105" t="n"/>
      <c r="ES35" s="105" t="n"/>
      <c r="ET35" s="105" t="n"/>
      <c r="EU35" s="105" t="n"/>
      <c r="EV35" s="105" t="n"/>
      <c r="EW35" s="105" t="n"/>
      <c r="EX35" s="105" t="n"/>
      <c r="EY35" s="105" t="n"/>
      <c r="EZ35" s="105" t="n"/>
      <c r="FA35" s="105" t="n"/>
      <c r="FB35" s="105" t="n"/>
      <c r="FC35" s="105" t="n"/>
      <c r="FD35" s="105" t="n"/>
      <c r="FE35" s="105" t="n"/>
      <c r="FF35" s="105" t="n"/>
      <c r="FG35" s="105" t="n"/>
      <c r="FH35" s="105" t="n"/>
      <c r="FI35" s="105" t="n"/>
      <c r="FJ35" s="105" t="n"/>
      <c r="FK35" s="105" t="n"/>
      <c r="FL35" s="105" t="n"/>
      <c r="FM35" s="105" t="n"/>
      <c r="FN35" s="105" t="n"/>
      <c r="FO35" s="105" t="n"/>
      <c r="FP35" s="105" t="n"/>
      <c r="FQ35" s="105" t="n"/>
      <c r="FR35" s="105" t="n"/>
      <c r="FS35" s="105" t="n"/>
      <c r="FT35" s="105" t="n"/>
      <c r="FU35" s="105" t="n"/>
      <c r="FV35" s="105" t="n"/>
      <c r="FW35" s="105" t="n"/>
      <c r="FX35" s="105" t="n"/>
      <c r="FY35" s="105" t="n"/>
      <c r="FZ35" s="105" t="n"/>
      <c r="GA35" s="105" t="n"/>
      <c r="GB35" s="105" t="n"/>
      <c r="GC35" s="105" t="n"/>
      <c r="GD35" s="105" t="n"/>
      <c r="GE35" s="105" t="n"/>
      <c r="GF35" s="105" t="n"/>
      <c r="GG35" s="105" t="n"/>
      <c r="GH35" s="105" t="n"/>
      <c r="GI35" s="105" t="n"/>
      <c r="GJ35" s="105" t="n"/>
      <c r="GK35" s="105" t="n"/>
      <c r="GL35" s="105" t="n"/>
      <c r="GM35" s="105" t="n"/>
      <c r="GN35" s="105" t="n"/>
      <c r="GO35" s="105" t="n"/>
      <c r="GP35" s="105" t="n"/>
      <c r="GQ35" s="105" t="n"/>
      <c r="GR35" s="105" t="n"/>
      <c r="GS35" s="105" t="n"/>
      <c r="GT35" s="105" t="n"/>
      <c r="GU35" s="105" t="n"/>
      <c r="GV35" s="105" t="n"/>
      <c r="GW35" s="105" t="n"/>
      <c r="GX35" s="105" t="n"/>
      <c r="GY35" s="105" t="n"/>
      <c r="GZ35" s="105" t="n"/>
      <c r="HA35" s="105" t="n"/>
      <c r="HB35" s="105" t="n"/>
      <c r="HC35" s="105" t="n"/>
      <c r="HD35" s="105" t="n"/>
      <c r="HE35" s="105" t="n"/>
      <c r="HF35" s="105" t="n"/>
      <c r="HG35" s="105" t="n"/>
      <c r="HH35" s="105" t="n"/>
      <c r="HI35" s="105" t="n"/>
      <c r="HJ35" s="105" t="n"/>
      <c r="HK35" s="105" t="n"/>
      <c r="HL35" s="105" t="n"/>
      <c r="HM35" s="105" t="n"/>
      <c r="HN35" s="105" t="n"/>
      <c r="HO35" s="105" t="n"/>
      <c r="HP35" s="105" t="n"/>
      <c r="HQ35" s="105" t="n"/>
      <c r="HR35" s="105" t="n"/>
      <c r="HS35" s="105" t="n"/>
      <c r="HT35" s="105" t="n"/>
      <c r="HU35" s="105" t="n"/>
      <c r="HV35" s="105" t="n"/>
      <c r="HW35" s="105" t="n"/>
      <c r="HX35" s="105" t="n"/>
      <c r="HY35" s="105" t="n"/>
      <c r="HZ35" s="105" t="n"/>
      <c r="IA35" s="105" t="n"/>
      <c r="IB35" s="105" t="n"/>
      <c r="IC35" s="105" t="n"/>
      <c r="ID35" s="105" t="n"/>
      <c r="IE35" s="105" t="n"/>
      <c r="IF35" s="105" t="n"/>
      <c r="IG35" s="105" t="n"/>
      <c r="IH35" s="105" t="n"/>
      <c r="II35" s="105" t="n"/>
      <c r="IJ35" s="105" t="n"/>
      <c r="IK35" s="105" t="n"/>
      <c r="IL35" s="105" t="n"/>
      <c r="IM35" s="105" t="n"/>
      <c r="IN35" s="105" t="n"/>
      <c r="IO35" s="105" t="n"/>
      <c r="IP35" s="105" t="n"/>
      <c r="IQ35" s="105" t="n"/>
      <c r="IR35" s="105" t="n"/>
      <c r="IS35" s="105" t="n"/>
      <c r="IT35" s="105" t="n"/>
      <c r="IU35" s="105" t="n"/>
      <c r="IV35" s="105" t="n"/>
      <c r="IW35" s="105" t="n"/>
    </row>
    <row customHeight="1" ht="12.75" r="36" s="342" spans="1:257">
      <c r="A36" s="18" t="n">
        <v>2</v>
      </c>
      <c r="B36" s="101" t="s">
        <v>44</v>
      </c>
      <c r="C36" s="101" t="n"/>
      <c r="D36" s="102">
        <f>SUM(D33:D35)</f>
        <v/>
      </c>
      <c r="E36" s="198">
        <f>SUM(E33:E35)</f>
        <v/>
      </c>
      <c r="F36" s="105" t="n"/>
      <c r="G36" s="105" t="n"/>
      <c r="H36" s="105" t="n"/>
      <c r="I36" s="105" t="n"/>
      <c r="J36" s="105" t="n"/>
      <c r="K36" s="105" t="n"/>
      <c r="L36" s="105" t="n"/>
      <c r="M36" s="105" t="n"/>
      <c r="N36" s="105" t="n"/>
      <c r="O36" s="105" t="n"/>
      <c r="P36" s="105" t="n"/>
      <c r="Q36" s="105" t="n"/>
      <c r="R36" s="105" t="n"/>
      <c r="S36" s="105" t="n"/>
      <c r="T36" s="105" t="n"/>
      <c r="U36" s="105" t="n"/>
      <c r="V36" s="105" t="n"/>
      <c r="W36" s="105" t="n"/>
      <c r="X36" s="105" t="n"/>
      <c r="Y36" s="105" t="n"/>
      <c r="Z36" s="105" t="n"/>
      <c r="AA36" s="105" t="n"/>
      <c r="AB36" s="105" t="n"/>
      <c r="AC36" s="105" t="n"/>
      <c r="AD36" s="105" t="n"/>
      <c r="AE36" s="105" t="n"/>
      <c r="AF36" s="105" t="n"/>
      <c r="AG36" s="105" t="n"/>
      <c r="AH36" s="105" t="n"/>
      <c r="AI36" s="105" t="n"/>
      <c r="AJ36" s="105" t="n"/>
      <c r="AK36" s="105" t="n"/>
      <c r="AL36" s="105" t="n"/>
      <c r="AM36" s="105" t="n"/>
      <c r="AN36" s="105" t="n"/>
      <c r="AO36" s="105" t="n"/>
      <c r="AP36" s="105" t="n"/>
      <c r="AQ36" s="105" t="n"/>
      <c r="AR36" s="105" t="n"/>
      <c r="AS36" s="105" t="n"/>
      <c r="AT36" s="105" t="n"/>
      <c r="AU36" s="105" t="n"/>
      <c r="AV36" s="105" t="n"/>
      <c r="AW36" s="105" t="n"/>
      <c r="AX36" s="105" t="n"/>
      <c r="AY36" s="105" t="n"/>
      <c r="AZ36" s="105" t="n"/>
      <c r="BA36" s="105" t="n"/>
      <c r="BB36" s="105" t="n"/>
      <c r="BC36" s="105" t="n"/>
      <c r="BD36" s="105" t="n"/>
      <c r="BE36" s="105" t="n"/>
      <c r="BF36" s="105" t="n"/>
      <c r="BG36" s="105" t="n"/>
      <c r="BH36" s="105" t="n"/>
      <c r="BI36" s="105" t="n"/>
      <c r="BJ36" s="105" t="n"/>
      <c r="BK36" s="105" t="n"/>
      <c r="BL36" s="105" t="n"/>
      <c r="BM36" s="105" t="n"/>
      <c r="BN36" s="105" t="n"/>
      <c r="BO36" s="105" t="n"/>
      <c r="BP36" s="105" t="n"/>
      <c r="BQ36" s="105" t="n"/>
      <c r="BR36" s="105" t="n"/>
      <c r="BS36" s="105" t="n"/>
      <c r="BT36" s="105" t="n"/>
      <c r="BU36" s="105" t="n"/>
      <c r="BV36" s="105" t="n"/>
      <c r="BW36" s="105" t="n"/>
      <c r="BX36" s="105" t="n"/>
      <c r="BY36" s="105" t="n"/>
      <c r="BZ36" s="105" t="n"/>
      <c r="CA36" s="105" t="n"/>
      <c r="CB36" s="105" t="n"/>
      <c r="CC36" s="105" t="n"/>
      <c r="CD36" s="105" t="n"/>
      <c r="CE36" s="105" t="n"/>
      <c r="CF36" s="105" t="n"/>
      <c r="CG36" s="105" t="n"/>
      <c r="CH36" s="105" t="n"/>
      <c r="CI36" s="105" t="n"/>
      <c r="CJ36" s="105" t="n"/>
      <c r="CK36" s="105" t="n"/>
      <c r="CL36" s="105" t="n"/>
      <c r="CM36" s="105" t="n"/>
      <c r="CN36" s="105" t="n"/>
      <c r="CO36" s="105" t="n"/>
      <c r="CP36" s="105" t="n"/>
      <c r="CQ36" s="105" t="n"/>
      <c r="CR36" s="105" t="n"/>
      <c r="CS36" s="105" t="n"/>
      <c r="CT36" s="105" t="n"/>
      <c r="CU36" s="105" t="n"/>
      <c r="CV36" s="105" t="n"/>
      <c r="CW36" s="105" t="n"/>
      <c r="CX36" s="105" t="n"/>
      <c r="CY36" s="105" t="n"/>
      <c r="CZ36" s="105" t="n"/>
      <c r="DA36" s="105" t="n"/>
      <c r="DB36" s="105" t="n"/>
      <c r="DC36" s="105" t="n"/>
      <c r="DD36" s="105" t="n"/>
      <c r="DE36" s="105" t="n"/>
      <c r="DF36" s="105" t="n"/>
      <c r="DG36" s="105" t="n"/>
      <c r="DH36" s="105" t="n"/>
      <c r="DI36" s="105" t="n"/>
      <c r="DJ36" s="105" t="n"/>
      <c r="DK36" s="105" t="n"/>
      <c r="DL36" s="105" t="n"/>
      <c r="DM36" s="105" t="n"/>
      <c r="DN36" s="105" t="n"/>
      <c r="DO36" s="105" t="n"/>
      <c r="DP36" s="105" t="n"/>
      <c r="DQ36" s="105" t="n"/>
      <c r="DR36" s="105" t="n"/>
      <c r="DS36" s="105" t="n"/>
      <c r="DT36" s="105" t="n"/>
      <c r="DU36" s="105" t="n"/>
      <c r="DV36" s="105" t="n"/>
      <c r="DW36" s="105" t="n"/>
      <c r="DX36" s="105" t="n"/>
      <c r="DY36" s="105" t="n"/>
      <c r="DZ36" s="105" t="n"/>
      <c r="EA36" s="105" t="n"/>
      <c r="EB36" s="105" t="n"/>
      <c r="EC36" s="105" t="n"/>
      <c r="ED36" s="105" t="n"/>
      <c r="EE36" s="105" t="n"/>
      <c r="EF36" s="105" t="n"/>
      <c r="EG36" s="105" t="n"/>
      <c r="EH36" s="105" t="n"/>
      <c r="EI36" s="105" t="n"/>
      <c r="EJ36" s="105" t="n"/>
      <c r="EK36" s="105" t="n"/>
      <c r="EL36" s="105" t="n"/>
      <c r="EM36" s="105" t="n"/>
      <c r="EN36" s="105" t="n"/>
      <c r="EO36" s="105" t="n"/>
      <c r="EP36" s="105" t="n"/>
      <c r="EQ36" s="105" t="n"/>
      <c r="ER36" s="105" t="n"/>
      <c r="ES36" s="105" t="n"/>
      <c r="ET36" s="105" t="n"/>
      <c r="EU36" s="105" t="n"/>
      <c r="EV36" s="105" t="n"/>
      <c r="EW36" s="105" t="n"/>
      <c r="EX36" s="105" t="n"/>
      <c r="EY36" s="105" t="n"/>
      <c r="EZ36" s="105" t="n"/>
      <c r="FA36" s="105" t="n"/>
      <c r="FB36" s="105" t="n"/>
      <c r="FC36" s="105" t="n"/>
      <c r="FD36" s="105" t="n"/>
      <c r="FE36" s="105" t="n"/>
      <c r="FF36" s="105" t="n"/>
      <c r="FG36" s="105" t="n"/>
      <c r="FH36" s="105" t="n"/>
      <c r="FI36" s="105" t="n"/>
      <c r="FJ36" s="105" t="n"/>
      <c r="FK36" s="105" t="n"/>
      <c r="FL36" s="105" t="n"/>
      <c r="FM36" s="105" t="n"/>
      <c r="FN36" s="105" t="n"/>
      <c r="FO36" s="105" t="n"/>
      <c r="FP36" s="105" t="n"/>
      <c r="FQ36" s="105" t="n"/>
      <c r="FR36" s="105" t="n"/>
      <c r="FS36" s="105" t="n"/>
      <c r="FT36" s="105" t="n"/>
      <c r="FU36" s="105" t="n"/>
      <c r="FV36" s="105" t="n"/>
      <c r="FW36" s="105" t="n"/>
      <c r="FX36" s="105" t="n"/>
      <c r="FY36" s="105" t="n"/>
      <c r="FZ36" s="105" t="n"/>
      <c r="GA36" s="105" t="n"/>
      <c r="GB36" s="105" t="n"/>
      <c r="GC36" s="105" t="n"/>
      <c r="GD36" s="105" t="n"/>
      <c r="GE36" s="105" t="n"/>
      <c r="GF36" s="105" t="n"/>
      <c r="GG36" s="105" t="n"/>
      <c r="GH36" s="105" t="n"/>
      <c r="GI36" s="105" t="n"/>
      <c r="GJ36" s="105" t="n"/>
      <c r="GK36" s="105" t="n"/>
      <c r="GL36" s="105" t="n"/>
      <c r="GM36" s="105" t="n"/>
      <c r="GN36" s="105" t="n"/>
      <c r="GO36" s="105" t="n"/>
      <c r="GP36" s="105" t="n"/>
      <c r="GQ36" s="105" t="n"/>
      <c r="GR36" s="105" t="n"/>
      <c r="GS36" s="105" t="n"/>
      <c r="GT36" s="105" t="n"/>
      <c r="GU36" s="105" t="n"/>
      <c r="GV36" s="105" t="n"/>
      <c r="GW36" s="105" t="n"/>
      <c r="GX36" s="105" t="n"/>
      <c r="GY36" s="105" t="n"/>
      <c r="GZ36" s="105" t="n"/>
      <c r="HA36" s="105" t="n"/>
      <c r="HB36" s="105" t="n"/>
      <c r="HC36" s="105" t="n"/>
      <c r="HD36" s="105" t="n"/>
      <c r="HE36" s="105" t="n"/>
      <c r="HF36" s="105" t="n"/>
      <c r="HG36" s="105" t="n"/>
      <c r="HH36" s="105" t="n"/>
      <c r="HI36" s="105" t="n"/>
      <c r="HJ36" s="105" t="n"/>
      <c r="HK36" s="105" t="n"/>
      <c r="HL36" s="105" t="n"/>
      <c r="HM36" s="105" t="n"/>
      <c r="HN36" s="105" t="n"/>
      <c r="HO36" s="105" t="n"/>
      <c r="HP36" s="105" t="n"/>
      <c r="HQ36" s="105" t="n"/>
      <c r="HR36" s="105" t="n"/>
      <c r="HS36" s="105" t="n"/>
      <c r="HT36" s="105" t="n"/>
      <c r="HU36" s="105" t="n"/>
      <c r="HV36" s="105" t="n"/>
      <c r="HW36" s="105" t="n"/>
      <c r="HX36" s="105" t="n"/>
      <c r="HY36" s="105" t="n"/>
      <c r="HZ36" s="105" t="n"/>
      <c r="IA36" s="105" t="n"/>
      <c r="IB36" s="105" t="n"/>
      <c r="IC36" s="105" t="n"/>
      <c r="ID36" s="105" t="n"/>
      <c r="IE36" s="105" t="n"/>
      <c r="IF36" s="105" t="n"/>
      <c r="IG36" s="105" t="n"/>
      <c r="IH36" s="105" t="n"/>
      <c r="II36" s="105" t="n"/>
      <c r="IJ36" s="105" t="n"/>
      <c r="IK36" s="105" t="n"/>
      <c r="IL36" s="105" t="n"/>
      <c r="IM36" s="105" t="n"/>
      <c r="IN36" s="105" t="n"/>
      <c r="IO36" s="105" t="n"/>
      <c r="IP36" s="105" t="n"/>
      <c r="IQ36" s="105" t="n"/>
      <c r="IR36" s="105" t="n"/>
      <c r="IS36" s="105" t="n"/>
      <c r="IT36" s="105" t="n"/>
      <c r="IU36" s="105" t="n"/>
      <c r="IV36" s="105" t="n"/>
      <c r="IW36" s="105" t="n"/>
    </row>
    <row customHeight="1" ht="12.75" r="37" s="342" spans="1:257">
      <c r="A37" s="105" t="n"/>
      <c r="B37" s="71" t="n"/>
      <c r="C37" s="71" t="n"/>
      <c r="D37" s="71" t="n"/>
      <c r="E37" s="71" t="n"/>
      <c r="F37" s="105" t="n"/>
      <c r="G37" s="105" t="n"/>
      <c r="H37" s="105" t="n"/>
      <c r="I37" s="105" t="n"/>
      <c r="J37" s="105" t="n"/>
      <c r="K37" s="105" t="n"/>
      <c r="L37" s="105" t="n"/>
      <c r="M37" s="105" t="n"/>
      <c r="N37" s="105" t="n"/>
      <c r="O37" s="105" t="n"/>
      <c r="P37" s="105" t="n"/>
      <c r="Q37" s="105" t="n"/>
      <c r="R37" s="105" t="n"/>
      <c r="S37" s="105" t="n"/>
      <c r="T37" s="105" t="n"/>
      <c r="U37" s="105" t="n"/>
      <c r="V37" s="105" t="n"/>
      <c r="W37" s="105" t="n"/>
      <c r="X37" s="105" t="n"/>
      <c r="Y37" s="105" t="n"/>
      <c r="Z37" s="105" t="n"/>
      <c r="AA37" s="105" t="n"/>
      <c r="AB37" s="105" t="n"/>
      <c r="AC37" s="105" t="n"/>
      <c r="AD37" s="105" t="n"/>
      <c r="AE37" s="105" t="n"/>
      <c r="AF37" s="105" t="n"/>
      <c r="AG37" s="105" t="n"/>
      <c r="AH37" s="105" t="n"/>
      <c r="AI37" s="105" t="n"/>
      <c r="AJ37" s="105" t="n"/>
      <c r="AK37" s="105" t="n"/>
      <c r="AL37" s="105" t="n"/>
      <c r="AM37" s="105" t="n"/>
      <c r="AN37" s="105" t="n"/>
      <c r="AO37" s="105" t="n"/>
      <c r="AP37" s="105" t="n"/>
      <c r="AQ37" s="105" t="n"/>
      <c r="AR37" s="105" t="n"/>
      <c r="AS37" s="105" t="n"/>
      <c r="AT37" s="105" t="n"/>
      <c r="AU37" s="105" t="n"/>
      <c r="AV37" s="105" t="n"/>
      <c r="AW37" s="105" t="n"/>
      <c r="AX37" s="105" t="n"/>
      <c r="AY37" s="105" t="n"/>
      <c r="AZ37" s="105" t="n"/>
      <c r="BA37" s="105" t="n"/>
      <c r="BB37" s="105" t="n"/>
      <c r="BC37" s="105" t="n"/>
      <c r="BD37" s="105" t="n"/>
      <c r="BE37" s="105" t="n"/>
      <c r="BF37" s="105" t="n"/>
      <c r="BG37" s="105" t="n"/>
      <c r="BH37" s="105" t="n"/>
      <c r="BI37" s="105" t="n"/>
      <c r="BJ37" s="105" t="n"/>
      <c r="BK37" s="105" t="n"/>
      <c r="BL37" s="105" t="n"/>
      <c r="BM37" s="105" t="n"/>
      <c r="BN37" s="105" t="n"/>
      <c r="BO37" s="105" t="n"/>
      <c r="BP37" s="105" t="n"/>
      <c r="BQ37" s="105" t="n"/>
      <c r="BR37" s="105" t="n"/>
      <c r="BS37" s="105" t="n"/>
      <c r="BT37" s="105" t="n"/>
      <c r="BU37" s="105" t="n"/>
      <c r="BV37" s="105" t="n"/>
      <c r="BW37" s="105" t="n"/>
      <c r="BX37" s="105" t="n"/>
      <c r="BY37" s="105" t="n"/>
      <c r="BZ37" s="105" t="n"/>
      <c r="CA37" s="105" t="n"/>
      <c r="CB37" s="105" t="n"/>
      <c r="CC37" s="105" t="n"/>
      <c r="CD37" s="105" t="n"/>
      <c r="CE37" s="105" t="n"/>
      <c r="CF37" s="105" t="n"/>
      <c r="CG37" s="105" t="n"/>
      <c r="CH37" s="105" t="n"/>
      <c r="CI37" s="105" t="n"/>
      <c r="CJ37" s="105" t="n"/>
      <c r="CK37" s="105" t="n"/>
      <c r="CL37" s="105" t="n"/>
      <c r="CM37" s="105" t="n"/>
      <c r="CN37" s="105" t="n"/>
      <c r="CO37" s="105" t="n"/>
      <c r="CP37" s="105" t="n"/>
      <c r="CQ37" s="105" t="n"/>
      <c r="CR37" s="105" t="n"/>
      <c r="CS37" s="105" t="n"/>
      <c r="CT37" s="105" t="n"/>
      <c r="CU37" s="105" t="n"/>
      <c r="CV37" s="105" t="n"/>
      <c r="CW37" s="105" t="n"/>
      <c r="CX37" s="105" t="n"/>
      <c r="CY37" s="105" t="n"/>
      <c r="CZ37" s="105" t="n"/>
      <c r="DA37" s="105" t="n"/>
      <c r="DB37" s="105" t="n"/>
      <c r="DC37" s="105" t="n"/>
      <c r="DD37" s="105" t="n"/>
      <c r="DE37" s="105" t="n"/>
      <c r="DF37" s="105" t="n"/>
      <c r="DG37" s="105" t="n"/>
      <c r="DH37" s="105" t="n"/>
      <c r="DI37" s="105" t="n"/>
      <c r="DJ37" s="105" t="n"/>
      <c r="DK37" s="105" t="n"/>
      <c r="DL37" s="105" t="n"/>
      <c r="DM37" s="105" t="n"/>
      <c r="DN37" s="105" t="n"/>
      <c r="DO37" s="105" t="n"/>
      <c r="DP37" s="105" t="n"/>
      <c r="DQ37" s="105" t="n"/>
      <c r="DR37" s="105" t="n"/>
      <c r="DS37" s="105" t="n"/>
      <c r="DT37" s="105" t="n"/>
      <c r="DU37" s="105" t="n"/>
      <c r="DV37" s="105" t="n"/>
      <c r="DW37" s="105" t="n"/>
      <c r="DX37" s="105" t="n"/>
      <c r="DY37" s="105" t="n"/>
      <c r="DZ37" s="105" t="n"/>
      <c r="EA37" s="105" t="n"/>
      <c r="EB37" s="105" t="n"/>
      <c r="EC37" s="105" t="n"/>
      <c r="ED37" s="105" t="n"/>
      <c r="EE37" s="105" t="n"/>
      <c r="EF37" s="105" t="n"/>
      <c r="EG37" s="105" t="n"/>
      <c r="EH37" s="105" t="n"/>
      <c r="EI37" s="105" t="n"/>
      <c r="EJ37" s="105" t="n"/>
      <c r="EK37" s="105" t="n"/>
      <c r="EL37" s="105" t="n"/>
      <c r="EM37" s="105" t="n"/>
      <c r="EN37" s="105" t="n"/>
      <c r="EO37" s="105" t="n"/>
      <c r="EP37" s="105" t="n"/>
      <c r="EQ37" s="105" t="n"/>
      <c r="ER37" s="105" t="n"/>
      <c r="ES37" s="105" t="n"/>
      <c r="ET37" s="105" t="n"/>
      <c r="EU37" s="105" t="n"/>
      <c r="EV37" s="105" t="n"/>
      <c r="EW37" s="105" t="n"/>
      <c r="EX37" s="105" t="n"/>
      <c r="EY37" s="105" t="n"/>
      <c r="EZ37" s="105" t="n"/>
      <c r="FA37" s="105" t="n"/>
      <c r="FB37" s="105" t="n"/>
      <c r="FC37" s="105" t="n"/>
      <c r="FD37" s="105" t="n"/>
      <c r="FE37" s="105" t="n"/>
      <c r="FF37" s="105" t="n"/>
      <c r="FG37" s="105" t="n"/>
      <c r="FH37" s="105" t="n"/>
      <c r="FI37" s="105" t="n"/>
      <c r="FJ37" s="105" t="n"/>
      <c r="FK37" s="105" t="n"/>
      <c r="FL37" s="105" t="n"/>
      <c r="FM37" s="105" t="n"/>
      <c r="FN37" s="105" t="n"/>
      <c r="FO37" s="105" t="n"/>
      <c r="FP37" s="105" t="n"/>
      <c r="FQ37" s="105" t="n"/>
      <c r="FR37" s="105" t="n"/>
      <c r="FS37" s="105" t="n"/>
      <c r="FT37" s="105" t="n"/>
      <c r="FU37" s="105" t="n"/>
      <c r="FV37" s="105" t="n"/>
      <c r="FW37" s="105" t="n"/>
      <c r="FX37" s="105" t="n"/>
      <c r="FY37" s="105" t="n"/>
      <c r="FZ37" s="105" t="n"/>
      <c r="GA37" s="105" t="n"/>
      <c r="GB37" s="105" t="n"/>
      <c r="GC37" s="105" t="n"/>
      <c r="GD37" s="105" t="n"/>
      <c r="GE37" s="105" t="n"/>
      <c r="GF37" s="105" t="n"/>
      <c r="GG37" s="105" t="n"/>
      <c r="GH37" s="105" t="n"/>
      <c r="GI37" s="105" t="n"/>
      <c r="GJ37" s="105" t="n"/>
      <c r="GK37" s="105" t="n"/>
      <c r="GL37" s="105" t="n"/>
      <c r="GM37" s="105" t="n"/>
      <c r="GN37" s="105" t="n"/>
      <c r="GO37" s="105" t="n"/>
      <c r="GP37" s="105" t="n"/>
      <c r="GQ37" s="105" t="n"/>
      <c r="GR37" s="105" t="n"/>
      <c r="GS37" s="105" t="n"/>
      <c r="GT37" s="105" t="n"/>
      <c r="GU37" s="105" t="n"/>
      <c r="GV37" s="105" t="n"/>
      <c r="GW37" s="105" t="n"/>
      <c r="GX37" s="105" t="n"/>
      <c r="GY37" s="105" t="n"/>
      <c r="GZ37" s="105" t="n"/>
      <c r="HA37" s="105" t="n"/>
      <c r="HB37" s="105" t="n"/>
      <c r="HC37" s="105" t="n"/>
      <c r="HD37" s="105" t="n"/>
      <c r="HE37" s="105" t="n"/>
      <c r="HF37" s="105" t="n"/>
      <c r="HG37" s="105" t="n"/>
      <c r="HH37" s="105" t="n"/>
      <c r="HI37" s="105" t="n"/>
      <c r="HJ37" s="105" t="n"/>
      <c r="HK37" s="105" t="n"/>
      <c r="HL37" s="105" t="n"/>
      <c r="HM37" s="105" t="n"/>
      <c r="HN37" s="105" t="n"/>
      <c r="HO37" s="105" t="n"/>
      <c r="HP37" s="105" t="n"/>
      <c r="HQ37" s="105" t="n"/>
      <c r="HR37" s="105" t="n"/>
      <c r="HS37" s="105" t="n"/>
      <c r="HT37" s="105" t="n"/>
      <c r="HU37" s="105" t="n"/>
      <c r="HV37" s="105" t="n"/>
      <c r="HW37" s="105" t="n"/>
      <c r="HX37" s="105" t="n"/>
      <c r="HY37" s="105" t="n"/>
      <c r="HZ37" s="105" t="n"/>
      <c r="IA37" s="105" t="n"/>
      <c r="IB37" s="105" t="n"/>
      <c r="IC37" s="105" t="n"/>
      <c r="ID37" s="105" t="n"/>
      <c r="IE37" s="105" t="n"/>
      <c r="IF37" s="105" t="n"/>
      <c r="IG37" s="105" t="n"/>
      <c r="IH37" s="105" t="n"/>
      <c r="II37" s="105" t="n"/>
      <c r="IJ37" s="105" t="n"/>
      <c r="IK37" s="105" t="n"/>
      <c r="IL37" s="105" t="n"/>
      <c r="IM37" s="105" t="n"/>
      <c r="IN37" s="105" t="n"/>
      <c r="IO37" s="105" t="n"/>
      <c r="IP37" s="105" t="n"/>
      <c r="IQ37" s="105" t="n"/>
      <c r="IR37" s="105" t="n"/>
      <c r="IS37" s="105" t="n"/>
      <c r="IT37" s="105" t="n"/>
      <c r="IU37" s="105" t="n"/>
      <c r="IV37" s="105" t="n"/>
      <c r="IW37" s="105" t="n"/>
    </row>
    <row customHeight="1" hidden="1" ht="12.75" r="38" s="342" spans="1:257">
      <c r="A38" s="105" t="n"/>
      <c r="B38" s="71" t="n"/>
      <c r="C38" s="71" t="n"/>
      <c r="D38" s="71" t="n"/>
      <c r="E38" s="71" t="n"/>
      <c r="F38" s="105" t="n"/>
      <c r="G38" s="105" t="n"/>
      <c r="H38" s="105" t="n"/>
      <c r="I38" s="105" t="n"/>
      <c r="J38" s="105" t="n"/>
      <c r="K38" s="105" t="n"/>
      <c r="L38" s="105" t="n"/>
      <c r="M38" s="105" t="n"/>
      <c r="N38" s="105" t="n"/>
      <c r="O38" s="105" t="n"/>
      <c r="P38" s="105" t="n"/>
      <c r="Q38" s="105" t="n"/>
      <c r="R38" s="105" t="n"/>
      <c r="S38" s="105" t="n"/>
      <c r="T38" s="105" t="n"/>
      <c r="U38" s="105" t="n"/>
      <c r="V38" s="105" t="n"/>
      <c r="W38" s="105" t="n"/>
      <c r="X38" s="105" t="n"/>
      <c r="Y38" s="105" t="n"/>
      <c r="Z38" s="105" t="n"/>
      <c r="AA38" s="105" t="n"/>
      <c r="AB38" s="105" t="n"/>
      <c r="AC38" s="105" t="n"/>
      <c r="AD38" s="105" t="n"/>
      <c r="AE38" s="105" t="n"/>
      <c r="AF38" s="105" t="n"/>
      <c r="AG38" s="105" t="n"/>
      <c r="AH38" s="105" t="n"/>
      <c r="AI38" s="105" t="n"/>
      <c r="AJ38" s="105" t="n"/>
      <c r="AK38" s="105" t="n"/>
      <c r="AL38" s="105" t="n"/>
      <c r="AM38" s="105" t="n"/>
      <c r="AN38" s="105" t="n"/>
      <c r="AO38" s="105" t="n"/>
      <c r="AP38" s="105" t="n"/>
      <c r="AQ38" s="105" t="n"/>
      <c r="AR38" s="105" t="n"/>
      <c r="AS38" s="105" t="n"/>
      <c r="AT38" s="105" t="n"/>
      <c r="AU38" s="105" t="n"/>
      <c r="AV38" s="105" t="n"/>
      <c r="AW38" s="105" t="n"/>
      <c r="AX38" s="105" t="n"/>
      <c r="AY38" s="105" t="n"/>
      <c r="AZ38" s="105" t="n"/>
      <c r="BA38" s="105" t="n"/>
      <c r="BB38" s="105" t="n"/>
      <c r="BC38" s="105" t="n"/>
      <c r="BD38" s="105" t="n"/>
      <c r="BE38" s="105" t="n"/>
      <c r="BF38" s="105" t="n"/>
      <c r="BG38" s="105" t="n"/>
      <c r="BH38" s="105" t="n"/>
      <c r="BI38" s="105" t="n"/>
      <c r="BJ38" s="105" t="n"/>
      <c r="BK38" s="105" t="n"/>
      <c r="BL38" s="105" t="n"/>
      <c r="BM38" s="105" t="n"/>
      <c r="BN38" s="105" t="n"/>
      <c r="BO38" s="105" t="n"/>
      <c r="BP38" s="105" t="n"/>
      <c r="BQ38" s="105" t="n"/>
      <c r="BR38" s="105" t="n"/>
      <c r="BS38" s="105" t="n"/>
      <c r="BT38" s="105" t="n"/>
      <c r="BU38" s="105" t="n"/>
      <c r="BV38" s="105" t="n"/>
      <c r="BW38" s="105" t="n"/>
      <c r="BX38" s="105" t="n"/>
      <c r="BY38" s="105" t="n"/>
      <c r="BZ38" s="105" t="n"/>
      <c r="CA38" s="105" t="n"/>
      <c r="CB38" s="105" t="n"/>
      <c r="CC38" s="105" t="n"/>
      <c r="CD38" s="105" t="n"/>
      <c r="CE38" s="105" t="n"/>
      <c r="CF38" s="105" t="n"/>
      <c r="CG38" s="105" t="n"/>
      <c r="CH38" s="105" t="n"/>
      <c r="CI38" s="105" t="n"/>
      <c r="CJ38" s="105" t="n"/>
      <c r="CK38" s="105" t="n"/>
      <c r="CL38" s="105" t="n"/>
      <c r="CM38" s="105" t="n"/>
      <c r="CN38" s="105" t="n"/>
      <c r="CO38" s="105" t="n"/>
      <c r="CP38" s="105" t="n"/>
      <c r="CQ38" s="105" t="n"/>
      <c r="CR38" s="105" t="n"/>
      <c r="CS38" s="105" t="n"/>
      <c r="CT38" s="105" t="n"/>
      <c r="CU38" s="105" t="n"/>
      <c r="CV38" s="105" t="n"/>
      <c r="CW38" s="105" t="n"/>
      <c r="CX38" s="105" t="n"/>
      <c r="CY38" s="105" t="n"/>
      <c r="CZ38" s="105" t="n"/>
      <c r="DA38" s="105" t="n"/>
      <c r="DB38" s="105" t="n"/>
      <c r="DC38" s="105" t="n"/>
      <c r="DD38" s="105" t="n"/>
      <c r="DE38" s="105" t="n"/>
      <c r="DF38" s="105" t="n"/>
      <c r="DG38" s="105" t="n"/>
      <c r="DH38" s="105" t="n"/>
      <c r="DI38" s="105" t="n"/>
      <c r="DJ38" s="105" t="n"/>
      <c r="DK38" s="105" t="n"/>
      <c r="DL38" s="105" t="n"/>
      <c r="DM38" s="105" t="n"/>
      <c r="DN38" s="105" t="n"/>
      <c r="DO38" s="105" t="n"/>
      <c r="DP38" s="105" t="n"/>
      <c r="DQ38" s="105" t="n"/>
      <c r="DR38" s="105" t="n"/>
      <c r="DS38" s="105" t="n"/>
      <c r="DT38" s="105" t="n"/>
      <c r="DU38" s="105" t="n"/>
      <c r="DV38" s="105" t="n"/>
      <c r="DW38" s="105" t="n"/>
      <c r="DX38" s="105" t="n"/>
      <c r="DY38" s="105" t="n"/>
      <c r="DZ38" s="105" t="n"/>
      <c r="EA38" s="105" t="n"/>
      <c r="EB38" s="105" t="n"/>
      <c r="EC38" s="105" t="n"/>
      <c r="ED38" s="105" t="n"/>
      <c r="EE38" s="105" t="n"/>
      <c r="EF38" s="105" t="n"/>
      <c r="EG38" s="105" t="n"/>
      <c r="EH38" s="105" t="n"/>
      <c r="EI38" s="105" t="n"/>
      <c r="EJ38" s="105" t="n"/>
      <c r="EK38" s="105" t="n"/>
      <c r="EL38" s="105" t="n"/>
      <c r="EM38" s="105" t="n"/>
      <c r="EN38" s="105" t="n"/>
      <c r="EO38" s="105" t="n"/>
      <c r="EP38" s="105" t="n"/>
      <c r="EQ38" s="105" t="n"/>
      <c r="ER38" s="105" t="n"/>
      <c r="ES38" s="105" t="n"/>
      <c r="ET38" s="105" t="n"/>
      <c r="EU38" s="105" t="n"/>
      <c r="EV38" s="105" t="n"/>
      <c r="EW38" s="105" t="n"/>
      <c r="EX38" s="105" t="n"/>
      <c r="EY38" s="105" t="n"/>
      <c r="EZ38" s="105" t="n"/>
      <c r="FA38" s="105" t="n"/>
      <c r="FB38" s="105" t="n"/>
      <c r="FC38" s="105" t="n"/>
      <c r="FD38" s="105" t="n"/>
      <c r="FE38" s="105" t="n"/>
      <c r="FF38" s="105" t="n"/>
      <c r="FG38" s="105" t="n"/>
      <c r="FH38" s="105" t="n"/>
      <c r="FI38" s="105" t="n"/>
      <c r="FJ38" s="105" t="n"/>
      <c r="FK38" s="105" t="n"/>
      <c r="FL38" s="105" t="n"/>
      <c r="FM38" s="105" t="n"/>
      <c r="FN38" s="105" t="n"/>
      <c r="FO38" s="105" t="n"/>
      <c r="FP38" s="105" t="n"/>
      <c r="FQ38" s="105" t="n"/>
      <c r="FR38" s="105" t="n"/>
      <c r="FS38" s="105" t="n"/>
      <c r="FT38" s="105" t="n"/>
      <c r="FU38" s="105" t="n"/>
      <c r="FV38" s="105" t="n"/>
      <c r="FW38" s="105" t="n"/>
      <c r="FX38" s="105" t="n"/>
      <c r="FY38" s="105" t="n"/>
      <c r="FZ38" s="105" t="n"/>
      <c r="GA38" s="105" t="n"/>
      <c r="GB38" s="105" t="n"/>
      <c r="GC38" s="105" t="n"/>
      <c r="GD38" s="105" t="n"/>
      <c r="GE38" s="105" t="n"/>
      <c r="GF38" s="105" t="n"/>
      <c r="GG38" s="105" t="n"/>
      <c r="GH38" s="105" t="n"/>
      <c r="GI38" s="105" t="n"/>
      <c r="GJ38" s="105" t="n"/>
      <c r="GK38" s="105" t="n"/>
      <c r="GL38" s="105" t="n"/>
      <c r="GM38" s="105" t="n"/>
      <c r="GN38" s="105" t="n"/>
      <c r="GO38" s="105" t="n"/>
      <c r="GP38" s="105" t="n"/>
      <c r="GQ38" s="105" t="n"/>
      <c r="GR38" s="105" t="n"/>
      <c r="GS38" s="105" t="n"/>
      <c r="GT38" s="105" t="n"/>
      <c r="GU38" s="105" t="n"/>
      <c r="GV38" s="105" t="n"/>
      <c r="GW38" s="105" t="n"/>
      <c r="GX38" s="105" t="n"/>
      <c r="GY38" s="105" t="n"/>
      <c r="GZ38" s="105" t="n"/>
      <c r="HA38" s="105" t="n"/>
      <c r="HB38" s="105" t="n"/>
      <c r="HC38" s="105" t="n"/>
      <c r="HD38" s="105" t="n"/>
      <c r="HE38" s="105" t="n"/>
      <c r="HF38" s="105" t="n"/>
      <c r="HG38" s="105" t="n"/>
      <c r="HH38" s="105" t="n"/>
      <c r="HI38" s="105" t="n"/>
      <c r="HJ38" s="105" t="n"/>
      <c r="HK38" s="105" t="n"/>
      <c r="HL38" s="105" t="n"/>
      <c r="HM38" s="105" t="n"/>
      <c r="HN38" s="105" t="n"/>
      <c r="HO38" s="105" t="n"/>
      <c r="HP38" s="105" t="n"/>
      <c r="HQ38" s="105" t="n"/>
      <c r="HR38" s="105" t="n"/>
      <c r="HS38" s="105" t="n"/>
      <c r="HT38" s="105" t="n"/>
      <c r="HU38" s="105" t="n"/>
      <c r="HV38" s="105" t="n"/>
      <c r="HW38" s="105" t="n"/>
      <c r="HX38" s="105" t="n"/>
      <c r="HY38" s="105" t="n"/>
      <c r="HZ38" s="105" t="n"/>
      <c r="IA38" s="105" t="n"/>
      <c r="IB38" s="105" t="n"/>
      <c r="IC38" s="105" t="n"/>
      <c r="ID38" s="105" t="n"/>
      <c r="IE38" s="105" t="n"/>
      <c r="IF38" s="105" t="n"/>
      <c r="IG38" s="105" t="n"/>
      <c r="IH38" s="105" t="n"/>
      <c r="II38" s="105" t="n"/>
      <c r="IJ38" s="105" t="n"/>
      <c r="IK38" s="105" t="n"/>
      <c r="IL38" s="105" t="n"/>
      <c r="IM38" s="105" t="n"/>
      <c r="IN38" s="105" t="n"/>
      <c r="IO38" s="105" t="n"/>
      <c r="IP38" s="105" t="n"/>
      <c r="IQ38" s="105" t="n"/>
      <c r="IR38" s="105" t="n"/>
      <c r="IS38" s="105" t="n"/>
      <c r="IT38" s="105" t="n"/>
      <c r="IU38" s="105" t="n"/>
      <c r="IV38" s="105" t="n"/>
      <c r="IW38" s="105" t="n"/>
    </row>
    <row customHeight="1" ht="12.75" r="39" s="342" spans="1:257">
      <c r="A39" s="105" t="n"/>
      <c r="B39" s="71" t="n"/>
      <c r="C39" s="71" t="n"/>
      <c r="D39" s="71" t="n"/>
      <c r="E39" s="71" t="n"/>
      <c r="F39" s="105" t="n"/>
      <c r="G39" s="105" t="n"/>
      <c r="H39" s="105" t="n"/>
      <c r="I39" s="105" t="n"/>
      <c r="J39" s="105" t="n"/>
      <c r="K39" s="105" t="n"/>
      <c r="L39" s="105" t="n"/>
      <c r="M39" s="105" t="n"/>
      <c r="N39" s="105" t="n"/>
      <c r="O39" s="105" t="n"/>
      <c r="P39" s="105" t="n"/>
      <c r="Q39" s="105" t="n"/>
      <c r="R39" s="105" t="n"/>
      <c r="S39" s="105" t="n"/>
      <c r="T39" s="105" t="n"/>
      <c r="U39" s="105" t="n"/>
      <c r="V39" s="105" t="n"/>
      <c r="W39" s="105" t="n"/>
      <c r="X39" s="105" t="n"/>
      <c r="Y39" s="105" t="n"/>
      <c r="Z39" s="105" t="n"/>
      <c r="AA39" s="105" t="n"/>
      <c r="AB39" s="105" t="n"/>
      <c r="AC39" s="105" t="n"/>
      <c r="AD39" s="105" t="n"/>
      <c r="AE39" s="105" t="n"/>
      <c r="AF39" s="105" t="n"/>
      <c r="AG39" s="105" t="n"/>
      <c r="AH39" s="105" t="n"/>
      <c r="AI39" s="105" t="n"/>
      <c r="AJ39" s="105" t="n"/>
      <c r="AK39" s="105" t="n"/>
      <c r="AL39" s="105" t="n"/>
      <c r="AM39" s="105" t="n"/>
      <c r="AN39" s="105" t="n"/>
      <c r="AO39" s="105" t="n"/>
      <c r="AP39" s="105" t="n"/>
      <c r="AQ39" s="105" t="n"/>
      <c r="AR39" s="105" t="n"/>
      <c r="AS39" s="105" t="n"/>
      <c r="AT39" s="105" t="n"/>
      <c r="AU39" s="105" t="n"/>
      <c r="AV39" s="105" t="n"/>
      <c r="AW39" s="105" t="n"/>
      <c r="AX39" s="105" t="n"/>
      <c r="AY39" s="105" t="n"/>
      <c r="AZ39" s="105" t="n"/>
      <c r="BA39" s="105" t="n"/>
      <c r="BB39" s="105" t="n"/>
      <c r="BC39" s="105" t="n"/>
      <c r="BD39" s="105" t="n"/>
      <c r="BE39" s="105" t="n"/>
      <c r="BF39" s="105" t="n"/>
      <c r="BG39" s="105" t="n"/>
      <c r="BH39" s="105" t="n"/>
      <c r="BI39" s="105" t="n"/>
      <c r="BJ39" s="105" t="n"/>
      <c r="BK39" s="105" t="n"/>
      <c r="BL39" s="105" t="n"/>
      <c r="BM39" s="105" t="n"/>
      <c r="BN39" s="105" t="n"/>
      <c r="BO39" s="105" t="n"/>
      <c r="BP39" s="105" t="n"/>
      <c r="BQ39" s="105" t="n"/>
      <c r="BR39" s="105" t="n"/>
      <c r="BS39" s="105" t="n"/>
      <c r="BT39" s="105" t="n"/>
      <c r="BU39" s="105" t="n"/>
      <c r="BV39" s="105" t="n"/>
      <c r="BW39" s="105" t="n"/>
      <c r="BX39" s="105" t="n"/>
      <c r="BY39" s="105" t="n"/>
      <c r="BZ39" s="105" t="n"/>
      <c r="CA39" s="105" t="n"/>
      <c r="CB39" s="105" t="n"/>
      <c r="CC39" s="105" t="n"/>
      <c r="CD39" s="105" t="n"/>
      <c r="CE39" s="105" t="n"/>
      <c r="CF39" s="105" t="n"/>
      <c r="CG39" s="105" t="n"/>
      <c r="CH39" s="105" t="n"/>
      <c r="CI39" s="105" t="n"/>
      <c r="CJ39" s="105" t="n"/>
      <c r="CK39" s="105" t="n"/>
      <c r="CL39" s="105" t="n"/>
      <c r="CM39" s="105" t="n"/>
      <c r="CN39" s="105" t="n"/>
      <c r="CO39" s="105" t="n"/>
      <c r="CP39" s="105" t="n"/>
      <c r="CQ39" s="105" t="n"/>
      <c r="CR39" s="105" t="n"/>
      <c r="CS39" s="105" t="n"/>
      <c r="CT39" s="105" t="n"/>
      <c r="CU39" s="105" t="n"/>
      <c r="CV39" s="105" t="n"/>
      <c r="CW39" s="105" t="n"/>
      <c r="CX39" s="105" t="n"/>
      <c r="CY39" s="105" t="n"/>
      <c r="CZ39" s="105" t="n"/>
      <c r="DA39" s="105" t="n"/>
      <c r="DB39" s="105" t="n"/>
      <c r="DC39" s="105" t="n"/>
      <c r="DD39" s="105" t="n"/>
      <c r="DE39" s="105" t="n"/>
      <c r="DF39" s="105" t="n"/>
      <c r="DG39" s="105" t="n"/>
      <c r="DH39" s="105" t="n"/>
      <c r="DI39" s="105" t="n"/>
      <c r="DJ39" s="105" t="n"/>
      <c r="DK39" s="105" t="n"/>
      <c r="DL39" s="105" t="n"/>
      <c r="DM39" s="105" t="n"/>
      <c r="DN39" s="105" t="n"/>
      <c r="DO39" s="105" t="n"/>
      <c r="DP39" s="105" t="n"/>
      <c r="DQ39" s="105" t="n"/>
      <c r="DR39" s="105" t="n"/>
      <c r="DS39" s="105" t="n"/>
      <c r="DT39" s="105" t="n"/>
      <c r="DU39" s="105" t="n"/>
      <c r="DV39" s="105" t="n"/>
      <c r="DW39" s="105" t="n"/>
      <c r="DX39" s="105" t="n"/>
      <c r="DY39" s="105" t="n"/>
      <c r="DZ39" s="105" t="n"/>
      <c r="EA39" s="105" t="n"/>
      <c r="EB39" s="105" t="n"/>
      <c r="EC39" s="105" t="n"/>
      <c r="ED39" s="105" t="n"/>
      <c r="EE39" s="105" t="n"/>
      <c r="EF39" s="105" t="n"/>
      <c r="EG39" s="105" t="n"/>
      <c r="EH39" s="105" t="n"/>
      <c r="EI39" s="105" t="n"/>
      <c r="EJ39" s="105" t="n"/>
      <c r="EK39" s="105" t="n"/>
      <c r="EL39" s="105" t="n"/>
      <c r="EM39" s="105" t="n"/>
      <c r="EN39" s="105" t="n"/>
      <c r="EO39" s="105" t="n"/>
      <c r="EP39" s="105" t="n"/>
      <c r="EQ39" s="105" t="n"/>
      <c r="ER39" s="105" t="n"/>
      <c r="ES39" s="105" t="n"/>
      <c r="ET39" s="105" t="n"/>
      <c r="EU39" s="105" t="n"/>
      <c r="EV39" s="105" t="n"/>
      <c r="EW39" s="105" t="n"/>
      <c r="EX39" s="105" t="n"/>
      <c r="EY39" s="105" t="n"/>
      <c r="EZ39" s="105" t="n"/>
      <c r="FA39" s="105" t="n"/>
      <c r="FB39" s="105" t="n"/>
      <c r="FC39" s="105" t="n"/>
      <c r="FD39" s="105" t="n"/>
      <c r="FE39" s="105" t="n"/>
      <c r="FF39" s="105" t="n"/>
      <c r="FG39" s="105" t="n"/>
      <c r="FH39" s="105" t="n"/>
      <c r="FI39" s="105" t="n"/>
      <c r="FJ39" s="105" t="n"/>
      <c r="FK39" s="105" t="n"/>
      <c r="FL39" s="105" t="n"/>
      <c r="FM39" s="105" t="n"/>
      <c r="FN39" s="105" t="n"/>
      <c r="FO39" s="105" t="n"/>
      <c r="FP39" s="105" t="n"/>
      <c r="FQ39" s="105" t="n"/>
      <c r="FR39" s="105" t="n"/>
      <c r="FS39" s="105" t="n"/>
      <c r="FT39" s="105" t="n"/>
      <c r="FU39" s="105" t="n"/>
      <c r="FV39" s="105" t="n"/>
      <c r="FW39" s="105" t="n"/>
      <c r="FX39" s="105" t="n"/>
      <c r="FY39" s="105" t="n"/>
      <c r="FZ39" s="105" t="n"/>
      <c r="GA39" s="105" t="n"/>
      <c r="GB39" s="105" t="n"/>
      <c r="GC39" s="105" t="n"/>
      <c r="GD39" s="105" t="n"/>
      <c r="GE39" s="105" t="n"/>
      <c r="GF39" s="105" t="n"/>
      <c r="GG39" s="105" t="n"/>
      <c r="GH39" s="105" t="n"/>
      <c r="GI39" s="105" t="n"/>
      <c r="GJ39" s="105" t="n"/>
      <c r="GK39" s="105" t="n"/>
      <c r="GL39" s="105" t="n"/>
      <c r="GM39" s="105" t="n"/>
      <c r="GN39" s="105" t="n"/>
      <c r="GO39" s="105" t="n"/>
      <c r="GP39" s="105" t="n"/>
      <c r="GQ39" s="105" t="n"/>
      <c r="GR39" s="105" t="n"/>
      <c r="GS39" s="105" t="n"/>
      <c r="GT39" s="105" t="n"/>
      <c r="GU39" s="105" t="n"/>
      <c r="GV39" s="105" t="n"/>
      <c r="GW39" s="105" t="n"/>
      <c r="GX39" s="105" t="n"/>
      <c r="GY39" s="105" t="n"/>
      <c r="GZ39" s="105" t="n"/>
      <c r="HA39" s="105" t="n"/>
      <c r="HB39" s="105" t="n"/>
      <c r="HC39" s="105" t="n"/>
      <c r="HD39" s="105" t="n"/>
      <c r="HE39" s="105" t="n"/>
      <c r="HF39" s="105" t="n"/>
      <c r="HG39" s="105" t="n"/>
      <c r="HH39" s="105" t="n"/>
      <c r="HI39" s="105" t="n"/>
      <c r="HJ39" s="105" t="n"/>
      <c r="HK39" s="105" t="n"/>
      <c r="HL39" s="105" t="n"/>
      <c r="HM39" s="105" t="n"/>
      <c r="HN39" s="105" t="n"/>
      <c r="HO39" s="105" t="n"/>
      <c r="HP39" s="105" t="n"/>
      <c r="HQ39" s="105" t="n"/>
      <c r="HR39" s="105" t="n"/>
      <c r="HS39" s="105" t="n"/>
      <c r="HT39" s="105" t="n"/>
      <c r="HU39" s="105" t="n"/>
      <c r="HV39" s="105" t="n"/>
      <c r="HW39" s="105" t="n"/>
      <c r="HX39" s="105" t="n"/>
      <c r="HY39" s="105" t="n"/>
      <c r="HZ39" s="105" t="n"/>
      <c r="IA39" s="105" t="n"/>
      <c r="IB39" s="105" t="n"/>
      <c r="IC39" s="105" t="n"/>
      <c r="ID39" s="105" t="n"/>
      <c r="IE39" s="105" t="n"/>
      <c r="IF39" s="105" t="n"/>
      <c r="IG39" s="105" t="n"/>
      <c r="IH39" s="105" t="n"/>
      <c r="II39" s="105" t="n"/>
      <c r="IJ39" s="105" t="n"/>
      <c r="IK39" s="105" t="n"/>
      <c r="IL39" s="105" t="n"/>
      <c r="IM39" s="105" t="n"/>
      <c r="IN39" s="105" t="n"/>
      <c r="IO39" s="105" t="n"/>
      <c r="IP39" s="105" t="n"/>
      <c r="IQ39" s="105" t="n"/>
      <c r="IR39" s="105" t="n"/>
      <c r="IS39" s="105" t="n"/>
      <c r="IT39" s="105" t="n"/>
      <c r="IU39" s="105" t="n"/>
      <c r="IV39" s="105" t="n"/>
      <c r="IW39" s="105" t="n"/>
    </row>
    <row customFormat="1" customHeight="1" ht="12.75" r="40" s="104" spans="1:257">
      <c r="B40" s="92" t="s">
        <v>53</v>
      </c>
    </row>
    <row customFormat="1" customHeight="1" ht="12.75" r="41" s="104" spans="1:257">
      <c r="B41" s="92">
        <f>UebInstitutQuartal</f>
        <v/>
      </c>
    </row>
    <row customHeight="1" ht="12.75" r="42" s="342" spans="1:257">
      <c r="A42" s="105" t="n"/>
      <c r="B42" s="105" t="n"/>
      <c r="C42" s="105" t="n"/>
      <c r="D42" s="105" t="n"/>
      <c r="E42" s="105" t="n"/>
    </row>
    <row customHeight="1" ht="12.75" r="43" s="342" spans="1:257">
      <c r="A43" s="18" t="n">
        <v>3</v>
      </c>
      <c r="B43" s="93" t="s">
        <v>39</v>
      </c>
      <c r="C43" s="93" t="n"/>
      <c r="D43" s="94">
        <f>AktQuartKurz&amp;" "&amp;AktJahr</f>
        <v/>
      </c>
      <c r="E43" s="94">
        <f>AktQuartKurz&amp;" "&amp;(AktJahr-1)</f>
        <v/>
      </c>
    </row>
    <row customHeight="1" ht="12.75" r="44" s="342" spans="1:257">
      <c r="A44" s="18" t="n">
        <v>3</v>
      </c>
      <c r="B44" s="95" t="n"/>
      <c r="C44" s="95" t="n"/>
      <c r="D44" s="96">
        <f>Einheit_Waehrung</f>
        <v/>
      </c>
      <c r="E44" s="96">
        <f>D44</f>
        <v/>
      </c>
    </row>
    <row customHeight="1" ht="12.75" r="45" s="342" spans="1:257">
      <c r="A45" s="18" t="n">
        <v>3</v>
      </c>
      <c r="B45" s="97" t="s">
        <v>50</v>
      </c>
      <c r="C45" s="97" t="n"/>
      <c r="D45" s="98" t="n">
        <v>0</v>
      </c>
      <c r="E45" s="99" t="n">
        <v>0</v>
      </c>
    </row>
    <row customHeight="1" ht="12.75" r="46" s="342" spans="1:257">
      <c r="A46" s="18" t="n">
        <v>3</v>
      </c>
      <c r="B46" s="100" t="s">
        <v>51</v>
      </c>
      <c r="C46" s="100" t="n"/>
      <c r="D46" s="102" t="n">
        <v>0</v>
      </c>
      <c r="E46" s="198" t="n">
        <v>0</v>
      </c>
    </row>
    <row customHeight="1" ht="12.75" r="47" s="342" spans="1:257">
      <c r="A47" s="18" t="n">
        <v>3</v>
      </c>
      <c r="B47" s="100" t="s">
        <v>52</v>
      </c>
      <c r="C47" s="100" t="n"/>
      <c r="D47" s="102" t="n">
        <v>0</v>
      </c>
      <c r="E47" s="198" t="n">
        <v>0</v>
      </c>
    </row>
    <row customHeight="1" ht="12.75" r="48" s="342" spans="1:257">
      <c r="A48" s="18" t="n">
        <v>3</v>
      </c>
      <c r="B48" s="101" t="s">
        <v>44</v>
      </c>
      <c r="C48" s="101" t="n"/>
      <c r="D48" s="102">
        <f>SUM(D45:D47)</f>
        <v/>
      </c>
      <c r="E48" s="198">
        <f>SUM(E45:E47)</f>
        <v/>
      </c>
    </row>
    <row customHeight="1" ht="12.75" r="49" s="342" spans="1:257">
      <c r="B49" s="105" t="n"/>
      <c r="C49" s="105" t="n"/>
      <c r="D49" s="105" t="n"/>
      <c r="E49" s="105" t="n"/>
    </row>
    <row customHeight="1" hidden="1" ht="12.75" r="50" s="342" spans="1:257">
      <c r="B50" s="105" t="n"/>
      <c r="C50" s="105" t="n"/>
      <c r="D50" s="105" t="n"/>
      <c r="E50" s="105" t="n"/>
    </row>
    <row customHeight="1" hidden="1" ht="12.75" r="51" s="342" spans="1:257">
      <c r="B51" s="105" t="n"/>
      <c r="C51" s="105" t="n"/>
      <c r="D51" s="105" t="n"/>
      <c r="E51" s="105" t="n"/>
    </row>
    <row customHeight="1" ht="12.75" r="52" s="342" spans="1:257">
      <c r="B52" s="89">
        <f>IF(INT(AktJahrMonat)&gt;=201606,"","Hinweis: Die Größengruppen von Öffentlichen Pfandbriefen werden erst ab Q2 2015 erfasst.")</f>
        <v/>
      </c>
    </row>
    <row customHeight="1" ht="20.1" r="53" s="342" spans="1:257">
      <c r="B53" s="89">
        <f>IF(INT(AktJahrMonat)&gt;201503,"","Hinweis: Die Größengruppen über 300 Tsd. € von Hypothekenpfandbriefen wurden ab Q2 2014 neu festgelegt; 
daher werden die Vorjahreszahlen für Hypothekenpfandbriefe nicht abgebildet.")</f>
        <v/>
      </c>
    </row>
    <row customHeight="1" ht="6" r="54" s="342" spans="1:257"/>
  </sheetData>
  <mergeCells count="9">
    <mergeCell ref="B5:E5"/>
    <mergeCell ref="B16:E16"/>
    <mergeCell ref="B17:E17"/>
    <mergeCell ref="B28:E28"/>
    <mergeCell ref="B29:E29"/>
    <mergeCell ref="B40:E40"/>
    <mergeCell ref="B41:E41"/>
    <mergeCell ref="B52:E52"/>
    <mergeCell ref="B53:E53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&amp;R&amp;8Seite &amp;P</oddFooter>
    <evenHeader/>
    <evenFooter/>
    <firstHeader/>
    <firstFooter/>
  </headerFooter>
</worksheet>
</file>

<file path=xl/worksheets/sheet4.xml><?xml version="1.0" encoding="utf-8"?>
<worksheet xmlns="http://schemas.openxmlformats.org/spreadsheetml/2006/main">
  <sheetPr filterMode="0">
    <outlinePr summaryBelow="1" summaryRight="1"/>
    <pageSetUpPr fitToPage="1"/>
  </sheetPr>
  <dimension ref="A1:T92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71" width="0.52"/>
    <col customWidth="1" hidden="1" max="2" min="2" style="111" width="11.52"/>
    <col customWidth="1" max="3" min="3" style="71" width="22.55"/>
    <col customWidth="1" max="4" min="4" style="71" width="8.699999999999999"/>
    <col customWidth="1" max="19" min="5" style="71" width="10.7"/>
    <col customWidth="1" max="20" min="20" style="71" width="18.27"/>
    <col customWidth="1" max="21" min="21" style="71" width="0.71"/>
    <col customWidth="1" max="257" min="22" style="71" width="11.41"/>
    <col customWidth="1" max="1025" min="258" style="105" width="11.41"/>
  </cols>
  <sheetData>
    <row customHeight="1" ht="5.1" r="1" s="342" spans="1:20">
      <c r="A1" t="s"/>
      <c r="B1" s="105" t="n"/>
      <c r="C1" s="105" t="n"/>
      <c r="D1" s="105" t="n"/>
      <c r="E1" s="105" t="n"/>
      <c r="F1" s="105" t="n"/>
      <c r="G1" s="105" t="n"/>
      <c r="H1" s="105" t="n"/>
      <c r="I1" s="105" t="n"/>
      <c r="J1" s="105" t="n"/>
      <c r="K1" s="105" t="n"/>
      <c r="L1" s="105" t="n"/>
      <c r="M1" s="105" t="n"/>
      <c r="N1" s="105" t="n"/>
      <c r="O1" s="105" t="n"/>
      <c r="P1" s="105" t="n"/>
      <c r="Q1" s="105" t="n"/>
      <c r="R1" s="105" t="n"/>
      <c r="S1" s="105" t="n"/>
      <c r="T1" s="105" t="n"/>
    </row>
    <row customHeight="1" ht="12.8" r="2" s="342" spans="1:20">
      <c r="B2" s="105" t="n"/>
      <c r="C2" s="211" t="s">
        <v>54</v>
      </c>
      <c r="D2" s="105" t="n"/>
      <c r="E2" s="105" t="n"/>
      <c r="F2" s="105" t="n"/>
      <c r="G2" s="105" t="n"/>
      <c r="H2" s="105" t="n"/>
      <c r="I2" s="105" t="n"/>
      <c r="J2" s="105" t="n"/>
      <c r="K2" s="105" t="n"/>
      <c r="L2" s="105" t="n"/>
      <c r="M2" s="105" t="n"/>
      <c r="N2" s="105" t="n"/>
      <c r="O2" s="105" t="n"/>
      <c r="P2" s="105" t="n"/>
      <c r="Q2" s="105" t="n"/>
      <c r="R2" s="105" t="n"/>
      <c r="S2" s="105" t="n"/>
      <c r="T2" s="105" t="n"/>
    </row>
    <row customHeight="1" ht="12.8" r="3" s="342" spans="1:20">
      <c r="B3" s="105" t="n"/>
      <c r="C3" s="113" t="n"/>
      <c r="D3" s="105" t="n"/>
      <c r="E3" s="105" t="n"/>
      <c r="F3" s="105" t="n"/>
      <c r="G3" s="105" t="n"/>
      <c r="H3" s="105" t="n"/>
      <c r="I3" s="105" t="n"/>
      <c r="J3" s="105" t="n"/>
      <c r="K3" s="105" t="n"/>
      <c r="L3" s="105" t="n"/>
      <c r="M3" s="105" t="n"/>
      <c r="N3" s="105" t="n"/>
      <c r="O3" s="105" t="n"/>
      <c r="P3" s="105" t="n"/>
      <c r="Q3" s="105" t="n"/>
      <c r="R3" s="105" t="n"/>
      <c r="S3" s="105" t="n"/>
      <c r="T3" s="105" t="n"/>
    </row>
    <row customHeight="1" ht="12.8" r="4" s="342" spans="1:20">
      <c r="B4" s="105" t="n"/>
      <c r="C4" s="163" t="s">
        <v>55</v>
      </c>
      <c r="D4" s="115" t="n"/>
      <c r="E4" s="115" t="n"/>
      <c r="F4" s="115" t="n"/>
      <c r="G4" s="115" t="n"/>
      <c r="H4" s="115" t="n"/>
      <c r="I4" s="115" t="n"/>
      <c r="J4" s="105" t="n"/>
      <c r="K4" s="105" t="n"/>
      <c r="L4" s="115" t="n"/>
      <c r="M4" s="105" t="n"/>
      <c r="N4" s="105" t="n"/>
      <c r="O4" s="105" t="n"/>
      <c r="P4" s="105" t="n"/>
      <c r="Q4" s="105" t="n"/>
      <c r="R4" s="105" t="n"/>
      <c r="S4" s="105" t="n"/>
      <c r="T4" s="105" t="n"/>
    </row>
    <row customHeight="1" ht="12.8" r="5" s="342" spans="1:20">
      <c r="B5" s="105" t="n"/>
      <c r="C5" s="163" t="s">
        <v>56</v>
      </c>
      <c r="D5" s="115" t="n"/>
      <c r="E5" s="115" t="n"/>
      <c r="F5" s="115" t="n"/>
      <c r="G5" s="115" t="n"/>
      <c r="H5" s="115" t="n"/>
      <c r="I5" s="115" t="n"/>
      <c r="J5" s="105" t="n"/>
      <c r="K5" s="105" t="n"/>
      <c r="L5" s="115" t="n"/>
      <c r="M5" s="105" t="n"/>
      <c r="N5" s="105" t="n"/>
      <c r="O5" s="105" t="n"/>
      <c r="P5" s="105" t="n"/>
      <c r="Q5" s="105" t="n"/>
      <c r="R5" s="105" t="n"/>
      <c r="S5" s="105" t="n"/>
      <c r="T5" s="105" t="n"/>
    </row>
    <row customHeight="1" ht="12.8" r="6" s="342" spans="1:20">
      <c r="B6" s="105" t="n"/>
      <c r="C6" s="163" t="s">
        <v>57</v>
      </c>
      <c r="D6" s="115" t="n"/>
      <c r="E6" s="115" t="n"/>
      <c r="F6" s="115" t="n"/>
      <c r="G6" s="115" t="n"/>
      <c r="H6" s="115" t="n"/>
      <c r="I6" s="115" t="n"/>
      <c r="J6" s="105" t="n"/>
      <c r="K6" s="105" t="n"/>
      <c r="L6" s="115" t="n"/>
      <c r="M6" s="105" t="n"/>
      <c r="N6" s="105" t="n"/>
      <c r="O6" s="105" t="n"/>
      <c r="P6" s="105" t="n"/>
      <c r="Q6" s="105" t="n"/>
      <c r="R6" s="105" t="n"/>
      <c r="S6" s="105" t="n"/>
      <c r="T6" s="105" t="n"/>
    </row>
    <row customHeight="1" ht="15" r="7" s="342" spans="1:20">
      <c r="B7" s="105" t="n"/>
      <c r="C7" s="163">
        <f>UebInstitutQuartal</f>
        <v/>
      </c>
      <c r="D7" s="115" t="n"/>
      <c r="E7" s="115" t="n"/>
      <c r="F7" s="115" t="n"/>
      <c r="G7" s="115" t="n"/>
      <c r="H7" s="115" t="n"/>
      <c r="I7" s="115" t="n"/>
      <c r="J7" s="105" t="n"/>
      <c r="K7" s="105" t="n"/>
      <c r="L7" s="115" t="n"/>
      <c r="M7" s="105" t="n"/>
      <c r="N7" s="105" t="n"/>
      <c r="O7" s="105" t="n"/>
      <c r="P7" s="105" t="n"/>
      <c r="Q7" s="105" t="n"/>
      <c r="R7" s="105" t="n"/>
      <c r="S7" s="105" t="n"/>
      <c r="T7" s="105" t="n"/>
    </row>
    <row customHeight="1" ht="12.8" r="8" s="342" spans="1:20">
      <c r="B8" s="105" t="n"/>
      <c r="C8" s="105" t="n"/>
      <c r="D8" s="105" t="n"/>
      <c r="E8" s="105" t="n"/>
      <c r="F8" s="105" t="n"/>
      <c r="G8" s="105" t="n"/>
      <c r="H8" s="105" t="n"/>
      <c r="I8" s="105" t="n"/>
      <c r="J8" s="105" t="n"/>
      <c r="K8" s="105" t="n"/>
      <c r="L8" s="105" t="n"/>
      <c r="M8" s="105" t="n"/>
      <c r="N8" s="105" t="n"/>
      <c r="O8" s="105" t="n"/>
      <c r="P8" s="105" t="n"/>
      <c r="Q8" s="105" t="n"/>
      <c r="R8" s="105" t="n"/>
      <c r="S8" s="105" t="n"/>
      <c r="T8" s="105" t="n"/>
    </row>
    <row customHeight="1" ht="12.75" r="9" s="342" spans="1:20">
      <c r="B9" s="105" t="n"/>
      <c r="C9" s="116" t="n"/>
      <c r="D9" s="116" t="n"/>
      <c r="E9" s="117" t="s">
        <v>39</v>
      </c>
      <c r="F9" s="118" t="n"/>
      <c r="G9" s="118" t="n"/>
      <c r="H9" s="118" t="n"/>
      <c r="I9" s="118" t="n"/>
      <c r="J9" s="118" t="n"/>
      <c r="K9" s="118" t="n"/>
      <c r="L9" s="118" t="n"/>
      <c r="M9" s="118" t="n"/>
      <c r="N9" s="118" t="n"/>
      <c r="O9" s="118" t="n"/>
      <c r="P9" s="118" t="n"/>
      <c r="Q9" s="118" t="n"/>
      <c r="R9" s="118" t="n"/>
      <c r="S9" s="119" t="n"/>
      <c r="T9" s="119" t="n"/>
    </row>
    <row customHeight="1" ht="9" r="10" s="342" spans="1:20">
      <c r="B10" s="105" t="n"/>
      <c r="C10" s="162" t="n"/>
      <c r="D10" s="162" t="n"/>
      <c r="E10" s="121" t="n"/>
      <c r="F10" s="95" t="n"/>
      <c r="G10" s="95" t="n"/>
      <c r="H10" s="95" t="n"/>
      <c r="I10" s="95" t="n"/>
      <c r="J10" s="95" t="n"/>
      <c r="K10" s="95" t="n"/>
      <c r="L10" s="95" t="n"/>
      <c r="M10" s="95" t="n"/>
      <c r="N10" s="95" t="n"/>
      <c r="O10" s="95" t="n"/>
      <c r="P10" s="95" t="n"/>
      <c r="Q10" s="95" t="n"/>
      <c r="R10" s="95" t="n"/>
      <c r="S10" s="122" t="s">
        <v>58</v>
      </c>
      <c r="T10" s="123" t="s">
        <v>59</v>
      </c>
    </row>
    <row customHeight="1" ht="11.45" r="11" s="342" spans="1:20">
      <c r="B11" s="105" t="n"/>
      <c r="C11" s="162" t="n"/>
      <c r="D11" s="162" t="n"/>
      <c r="E11" s="124" t="s">
        <v>60</v>
      </c>
      <c r="F11" s="125" t="s">
        <v>61</v>
      </c>
      <c r="G11" s="126" t="n"/>
      <c r="H11" s="126" t="n"/>
      <c r="I11" s="126" t="n"/>
      <c r="J11" s="126" t="n"/>
      <c r="K11" s="126" t="n"/>
      <c r="L11" s="127" t="n"/>
      <c r="M11" s="126" t="n"/>
      <c r="N11" s="128" t="n"/>
      <c r="O11" s="128" t="n"/>
      <c r="P11" s="128" t="n"/>
      <c r="Q11" s="128" t="n"/>
      <c r="R11" s="129" t="n"/>
    </row>
    <row customHeight="1" ht="11.45" r="12" s="342" spans="1:20">
      <c r="B12" s="105" t="n"/>
      <c r="C12" s="162" t="n"/>
      <c r="D12" s="162" t="n"/>
      <c r="E12" s="130" t="n"/>
      <c r="F12" s="131" t="s">
        <v>62</v>
      </c>
      <c r="G12" s="132" t="n"/>
      <c r="H12" s="132" t="n"/>
      <c r="I12" s="132" t="n"/>
      <c r="J12" s="132" t="n"/>
      <c r="K12" s="133" t="n"/>
      <c r="L12" s="131" t="s">
        <v>63</v>
      </c>
      <c r="M12" s="132" t="n"/>
      <c r="N12" s="132" t="n"/>
      <c r="O12" s="132" t="n"/>
      <c r="P12" s="132" t="n"/>
      <c r="Q12" s="134" t="n"/>
      <c r="R12" s="135" t="n"/>
    </row>
    <row customHeight="1" ht="11.45" r="13" s="342" spans="1:20">
      <c r="B13" s="105" t="n"/>
      <c r="C13" s="162" t="n"/>
      <c r="D13" s="162" t="n"/>
      <c r="E13" s="130" t="n"/>
      <c r="F13" s="136">
        <f>E11</f>
        <v/>
      </c>
      <c r="G13" s="137">
        <f>F11</f>
        <v/>
      </c>
      <c r="H13" s="138" t="n"/>
      <c r="I13" s="138" t="n"/>
      <c r="J13" s="138" t="n"/>
      <c r="K13" s="138" t="n"/>
      <c r="L13" s="139">
        <f>F13</f>
        <v/>
      </c>
      <c r="M13" s="137">
        <f>G13</f>
        <v/>
      </c>
      <c r="N13" s="140" t="n"/>
      <c r="O13" s="140" t="n"/>
      <c r="P13" s="140" t="n"/>
      <c r="Q13" s="140" t="n"/>
      <c r="R13" s="141" t="n"/>
    </row>
    <row customHeight="1" ht="43.9" r="14" s="342" spans="1:20">
      <c r="B14" s="105" t="n"/>
      <c r="C14" s="162" t="n"/>
      <c r="D14" s="162" t="n"/>
      <c r="E14" s="142" t="n"/>
      <c r="F14" s="143" t="n"/>
      <c r="G14" s="144" t="s">
        <v>64</v>
      </c>
      <c r="H14" s="145" t="s">
        <v>65</v>
      </c>
      <c r="I14" s="145" t="s">
        <v>66</v>
      </c>
      <c r="J14" s="146" t="s">
        <v>67</v>
      </c>
      <c r="K14" s="145" t="s">
        <v>68</v>
      </c>
      <c r="L14" s="147" t="n"/>
      <c r="M14" s="144" t="s">
        <v>69</v>
      </c>
      <c r="N14" s="145" t="s">
        <v>70</v>
      </c>
      <c r="O14" s="145" t="s">
        <v>71</v>
      </c>
      <c r="P14" s="146" t="s">
        <v>72</v>
      </c>
      <c r="Q14" s="146">
        <f>J14</f>
        <v/>
      </c>
      <c r="R14" s="145">
        <f>K14</f>
        <v/>
      </c>
    </row>
    <row customHeight="1" ht="12.8" r="15" s="342" spans="1:20">
      <c r="B15" s="105" t="n"/>
      <c r="C15" s="148" t="s">
        <v>73</v>
      </c>
      <c r="D15" s="149">
        <f>AktQuartal</f>
        <v/>
      </c>
      <c r="E15" s="150">
        <f>Einheit_Waehrung</f>
        <v/>
      </c>
      <c r="F15" s="150">
        <f>E15</f>
        <v/>
      </c>
      <c r="G15" s="150">
        <f>E15</f>
        <v/>
      </c>
      <c r="H15" s="150">
        <f>E15</f>
        <v/>
      </c>
      <c r="I15" s="150">
        <f>E15</f>
        <v/>
      </c>
      <c r="J15" s="150">
        <f>E15</f>
        <v/>
      </c>
      <c r="K15" s="150">
        <f>E15</f>
        <v/>
      </c>
      <c r="L15" s="150">
        <f>E15</f>
        <v/>
      </c>
      <c r="M15" s="150">
        <f>L15</f>
        <v/>
      </c>
      <c r="N15" s="150">
        <f>L15</f>
        <v/>
      </c>
      <c r="O15" s="150">
        <f>L15</f>
        <v/>
      </c>
      <c r="P15" s="150">
        <f>L15</f>
        <v/>
      </c>
      <c r="Q15" s="150">
        <f>L15</f>
        <v/>
      </c>
      <c r="R15" s="150">
        <f>L15</f>
        <v/>
      </c>
      <c r="S15" s="151">
        <f>E15</f>
        <v/>
      </c>
      <c r="T15" s="150">
        <f>E15</f>
        <v/>
      </c>
    </row>
    <row customHeight="1" ht="12.8" r="16" s="342" spans="1:20">
      <c r="B16" s="211" t="s">
        <v>74</v>
      </c>
      <c r="C16" s="152" t="s">
        <v>75</v>
      </c>
      <c r="D16" s="153">
        <f>"Jahr "&amp;AktJahr</f>
        <v/>
      </c>
      <c r="E16" s="154">
        <f>F16+L16</f>
        <v/>
      </c>
      <c r="F16" s="154">
        <f>SUM(G16:K16)</f>
        <v/>
      </c>
      <c r="G16" s="154" t="n">
        <v>802.5</v>
      </c>
      <c r="H16" s="154" t="n">
        <v>1344.4</v>
      </c>
      <c r="I16" s="154" t="n">
        <v>1508.5</v>
      </c>
      <c r="J16" s="154" t="n">
        <v>13.8</v>
      </c>
      <c r="K16" s="154" t="n">
        <v>2.1</v>
      </c>
      <c r="L16" s="154">
        <f>SUM(M16:R16)</f>
        <v/>
      </c>
      <c r="M16" s="154" t="n">
        <v>364.9</v>
      </c>
      <c r="N16" s="154" t="n">
        <v>258.9</v>
      </c>
      <c r="O16" s="154" t="n">
        <v>444.9</v>
      </c>
      <c r="P16" s="154" t="n">
        <v>11.8</v>
      </c>
      <c r="Q16" s="154" t="n">
        <v>0</v>
      </c>
      <c r="R16" s="154" t="n">
        <v>0</v>
      </c>
      <c r="S16" s="155" t="n">
        <v>0</v>
      </c>
      <c r="T16" s="154" t="n">
        <v>0</v>
      </c>
    </row>
    <row customHeight="1" ht="12.8" r="17" s="342" spans="1:20">
      <c r="B17" s="105" t="n"/>
      <c r="C17" s="148" t="n"/>
      <c r="D17" s="148">
        <f>"Jahr "&amp;(AktJahr-1)</f>
        <v/>
      </c>
      <c r="E17" s="156">
        <f>F17+L17</f>
        <v/>
      </c>
      <c r="F17" s="156">
        <f>SUM(G17:K17)</f>
        <v/>
      </c>
      <c r="G17" s="156" t="n">
        <v>694.9</v>
      </c>
      <c r="H17" s="156" t="n">
        <v>1191.5</v>
      </c>
      <c r="I17" s="156" t="n">
        <v>1390.8</v>
      </c>
      <c r="J17" s="156" t="n">
        <v>0.6</v>
      </c>
      <c r="K17" s="156" t="n">
        <v>16.3</v>
      </c>
      <c r="L17" s="156">
        <f>SUM(M17:R17)</f>
        <v/>
      </c>
      <c r="M17" s="156" t="n">
        <v>252.4</v>
      </c>
      <c r="N17" s="156" t="n">
        <v>209.1</v>
      </c>
      <c r="O17" s="156" t="n">
        <v>441.7</v>
      </c>
      <c r="P17" s="156" t="n">
        <v>38.2</v>
      </c>
      <c r="Q17" s="156" t="n">
        <v>0</v>
      </c>
      <c r="R17" s="156" t="n">
        <v>0</v>
      </c>
      <c r="S17" s="157" t="n">
        <v>0</v>
      </c>
      <c r="T17" s="156" t="n">
        <v>0</v>
      </c>
    </row>
    <row customHeight="1" ht="12.8" r="18" s="342" spans="1:20">
      <c r="B18" s="211" t="s">
        <v>76</v>
      </c>
      <c r="C18" s="152" t="s">
        <v>77</v>
      </c>
      <c r="D18" s="153">
        <f>$D$16</f>
        <v/>
      </c>
      <c r="E18" s="154">
        <f>F18+L18</f>
        <v/>
      </c>
      <c r="F18" s="154">
        <f>SUM(G18:K18)</f>
        <v/>
      </c>
      <c r="G18" s="154" t="n">
        <v>802.5</v>
      </c>
      <c r="H18" s="154" t="n">
        <v>1344.4</v>
      </c>
      <c r="I18" s="154" t="n">
        <v>1508.5</v>
      </c>
      <c r="J18" s="154" t="n">
        <v>13.8</v>
      </c>
      <c r="K18" s="154" t="n">
        <v>2.1</v>
      </c>
      <c r="L18" s="154">
        <f>SUM(M18:R18)</f>
        <v/>
      </c>
      <c r="M18" s="154" t="n">
        <v>364.9</v>
      </c>
      <c r="N18" s="154" t="n">
        <v>258.9</v>
      </c>
      <c r="O18" s="154" t="n">
        <v>444.9</v>
      </c>
      <c r="P18" s="154" t="n">
        <v>11.8</v>
      </c>
      <c r="Q18" s="154" t="n">
        <v>0</v>
      </c>
      <c r="R18" s="154" t="n">
        <v>0</v>
      </c>
      <c r="S18" s="155" t="n">
        <v>0</v>
      </c>
      <c r="T18" s="154" t="n">
        <v>0</v>
      </c>
    </row>
    <row customHeight="1" ht="12.8" r="19" s="342" spans="1:20">
      <c r="B19" s="105" t="n"/>
      <c r="C19" s="148" t="n"/>
      <c r="D19" s="148">
        <f>$D$17</f>
        <v/>
      </c>
      <c r="E19" s="156">
        <f>F19+L19</f>
        <v/>
      </c>
      <c r="F19" s="156">
        <f>SUM(G19:K19)</f>
        <v/>
      </c>
      <c r="G19" s="156" t="n">
        <v>694.9</v>
      </c>
      <c r="H19" s="156" t="n">
        <v>1191.5</v>
      </c>
      <c r="I19" s="156" t="n">
        <v>1390.8</v>
      </c>
      <c r="J19" s="156" t="n">
        <v>0.6</v>
      </c>
      <c r="K19" s="156" t="n">
        <v>16.3</v>
      </c>
      <c r="L19" s="156">
        <f>SUM(M19:R19)</f>
        <v/>
      </c>
      <c r="M19" s="156" t="n">
        <v>252.4</v>
      </c>
      <c r="N19" s="156" t="n">
        <v>209.1</v>
      </c>
      <c r="O19" s="156" t="n">
        <v>441.7</v>
      </c>
      <c r="P19" s="156" t="n">
        <v>38.2</v>
      </c>
      <c r="Q19" s="156" t="n">
        <v>0</v>
      </c>
      <c r="R19" s="156" t="n">
        <v>0</v>
      </c>
      <c r="S19" s="157" t="n">
        <v>0</v>
      </c>
      <c r="T19" s="156" t="n">
        <v>0</v>
      </c>
    </row>
    <row customHeight="1" ht="12.8" r="20" s="342" spans="1:20">
      <c r="B20" s="158" t="s">
        <v>78</v>
      </c>
      <c r="C20" s="152" t="s">
        <v>79</v>
      </c>
      <c r="D20" s="153">
        <f>$D$16</f>
        <v/>
      </c>
      <c r="E20" s="154">
        <f>F20+L20</f>
        <v/>
      </c>
      <c r="F20" s="154">
        <f>SUM(G20:K20)</f>
        <v/>
      </c>
      <c r="G20" s="154" t="n">
        <v>0</v>
      </c>
      <c r="H20" s="154" t="n">
        <v>0</v>
      </c>
      <c r="I20" s="154" t="n">
        <v>0</v>
      </c>
      <c r="J20" s="154" t="n">
        <v>0</v>
      </c>
      <c r="K20" s="154" t="n">
        <v>0</v>
      </c>
      <c r="L20" s="154">
        <f>SUM(M20:R20)</f>
        <v/>
      </c>
      <c r="M20" s="154" t="n">
        <v>0</v>
      </c>
      <c r="N20" s="154" t="n">
        <v>0</v>
      </c>
      <c r="O20" s="154" t="n">
        <v>0</v>
      </c>
      <c r="P20" s="154" t="n">
        <v>0</v>
      </c>
      <c r="Q20" s="154" t="n">
        <v>0</v>
      </c>
      <c r="R20" s="154" t="n">
        <v>0</v>
      </c>
      <c r="S20" s="155" t="n">
        <v>0</v>
      </c>
      <c r="T20" s="154" t="n">
        <v>0</v>
      </c>
    </row>
    <row customHeight="1" ht="12.8" r="21" s="342" spans="1:20">
      <c r="B21" s="105" t="n"/>
      <c r="C21" s="148" t="n"/>
      <c r="D21" s="148">
        <f>$D$17</f>
        <v/>
      </c>
      <c r="E21" s="156">
        <f>F21+L21</f>
        <v/>
      </c>
      <c r="F21" s="156">
        <f>SUM(G21:K21)</f>
        <v/>
      </c>
      <c r="G21" s="156" t="n">
        <v>0</v>
      </c>
      <c r="H21" s="156" t="n">
        <v>0</v>
      </c>
      <c r="I21" s="156" t="n">
        <v>0</v>
      </c>
      <c r="J21" s="156" t="n">
        <v>0</v>
      </c>
      <c r="K21" s="156" t="n">
        <v>0</v>
      </c>
      <c r="L21" s="156">
        <f>SUM(M21:R21)</f>
        <v/>
      </c>
      <c r="M21" s="156" t="n">
        <v>0</v>
      </c>
      <c r="N21" s="156" t="n">
        <v>0</v>
      </c>
      <c r="O21" s="156" t="n">
        <v>0</v>
      </c>
      <c r="P21" s="156" t="n">
        <v>0</v>
      </c>
      <c r="Q21" s="156" t="n">
        <v>0</v>
      </c>
      <c r="R21" s="156" t="n">
        <v>0</v>
      </c>
      <c r="S21" s="157" t="n">
        <v>0</v>
      </c>
      <c r="T21" s="156" t="n">
        <v>0</v>
      </c>
    </row>
    <row customHeight="1" ht="12.8" r="22" s="342" spans="1:20">
      <c r="B22" s="158" t="s">
        <v>80</v>
      </c>
      <c r="C22" s="152" t="s">
        <v>81</v>
      </c>
      <c r="D22" s="153">
        <f>$D$16</f>
        <v/>
      </c>
      <c r="E22" s="154">
        <f>F22+L22</f>
        <v/>
      </c>
      <c r="F22" s="154">
        <f>SUM(G22:K22)</f>
        <v/>
      </c>
      <c r="G22" s="154" t="n">
        <v>0</v>
      </c>
      <c r="H22" s="154" t="n">
        <v>0</v>
      </c>
      <c r="I22" s="154" t="n">
        <v>0</v>
      </c>
      <c r="J22" s="154" t="n">
        <v>0</v>
      </c>
      <c r="K22" s="154" t="n">
        <v>0</v>
      </c>
      <c r="L22" s="154">
        <f>SUM(M22:R22)</f>
        <v/>
      </c>
      <c r="M22" s="154" t="n">
        <v>0</v>
      </c>
      <c r="N22" s="154" t="n">
        <v>0</v>
      </c>
      <c r="O22" s="154" t="n">
        <v>0</v>
      </c>
      <c r="P22" s="154" t="n">
        <v>0</v>
      </c>
      <c r="Q22" s="154" t="n">
        <v>0</v>
      </c>
      <c r="R22" s="154" t="n">
        <v>0</v>
      </c>
      <c r="S22" s="155" t="n">
        <v>0</v>
      </c>
      <c r="T22" s="154" t="n">
        <v>0</v>
      </c>
    </row>
    <row customHeight="1" ht="12.8" r="23" s="342" spans="1:20">
      <c r="B23" s="105" t="n"/>
      <c r="C23" s="148" t="n"/>
      <c r="D23" s="148">
        <f>$D$17</f>
        <v/>
      </c>
      <c r="E23" s="156">
        <f>F23+L23</f>
        <v/>
      </c>
      <c r="F23" s="156">
        <f>SUM(G23:K23)</f>
        <v/>
      </c>
      <c r="G23" s="156" t="n">
        <v>0</v>
      </c>
      <c r="H23" s="156" t="n">
        <v>0</v>
      </c>
      <c r="I23" s="156" t="n">
        <v>0</v>
      </c>
      <c r="J23" s="156" t="n">
        <v>0</v>
      </c>
      <c r="K23" s="156" t="n">
        <v>0</v>
      </c>
      <c r="L23" s="156">
        <f>SUM(M23:R23)</f>
        <v/>
      </c>
      <c r="M23" s="156" t="n">
        <v>0</v>
      </c>
      <c r="N23" s="156" t="n">
        <v>0</v>
      </c>
      <c r="O23" s="156" t="n">
        <v>0</v>
      </c>
      <c r="P23" s="156" t="n">
        <v>0</v>
      </c>
      <c r="Q23" s="156" t="n">
        <v>0</v>
      </c>
      <c r="R23" s="156" t="n">
        <v>0</v>
      </c>
      <c r="S23" s="157" t="n">
        <v>0</v>
      </c>
      <c r="T23" s="156" t="n">
        <v>0</v>
      </c>
    </row>
    <row customHeight="1" ht="12.8" r="24" s="342" spans="1:20">
      <c r="B24" s="158" t="s">
        <v>82</v>
      </c>
      <c r="C24" s="152" t="s">
        <v>83</v>
      </c>
      <c r="D24" s="153">
        <f>$D$16</f>
        <v/>
      </c>
      <c r="E24" s="154">
        <f>F24+L24</f>
        <v/>
      </c>
      <c r="F24" s="154">
        <f>SUM(G24:K24)</f>
        <v/>
      </c>
      <c r="G24" s="154" t="n">
        <v>0</v>
      </c>
      <c r="H24" s="154" t="n">
        <v>0</v>
      </c>
      <c r="I24" s="154" t="n">
        <v>0</v>
      </c>
      <c r="J24" s="154" t="n">
        <v>0</v>
      </c>
      <c r="K24" s="154" t="n">
        <v>0</v>
      </c>
      <c r="L24" s="154">
        <f>SUM(M24:R24)</f>
        <v/>
      </c>
      <c r="M24" s="154" t="n">
        <v>0</v>
      </c>
      <c r="N24" s="154" t="n">
        <v>0</v>
      </c>
      <c r="O24" s="154" t="n">
        <v>0</v>
      </c>
      <c r="P24" s="154" t="n">
        <v>0</v>
      </c>
      <c r="Q24" s="154" t="n">
        <v>0</v>
      </c>
      <c r="R24" s="154" t="n">
        <v>0</v>
      </c>
      <c r="S24" s="155" t="n">
        <v>0</v>
      </c>
      <c r="T24" s="154" t="n">
        <v>0</v>
      </c>
    </row>
    <row customHeight="1" ht="12.8" r="25" s="342" spans="1:20">
      <c r="B25" s="105" t="n"/>
      <c r="C25" s="148" t="n"/>
      <c r="D25" s="148">
        <f>$D$17</f>
        <v/>
      </c>
      <c r="E25" s="156">
        <f>F25+L25</f>
        <v/>
      </c>
      <c r="F25" s="156">
        <f>SUM(G25:K25)</f>
        <v/>
      </c>
      <c r="G25" s="156" t="n">
        <v>0</v>
      </c>
      <c r="H25" s="156" t="n">
        <v>0</v>
      </c>
      <c r="I25" s="156" t="n">
        <v>0</v>
      </c>
      <c r="J25" s="156" t="n">
        <v>0</v>
      </c>
      <c r="K25" s="156" t="n">
        <v>0</v>
      </c>
      <c r="L25" s="156">
        <f>SUM(M25:R25)</f>
        <v/>
      </c>
      <c r="M25" s="156" t="n">
        <v>0</v>
      </c>
      <c r="N25" s="156" t="n">
        <v>0</v>
      </c>
      <c r="O25" s="156" t="n">
        <v>0</v>
      </c>
      <c r="P25" s="156" t="n">
        <v>0</v>
      </c>
      <c r="Q25" s="156" t="n">
        <v>0</v>
      </c>
      <c r="R25" s="156" t="n">
        <v>0</v>
      </c>
      <c r="S25" s="157" t="n">
        <v>0</v>
      </c>
      <c r="T25" s="156" t="n">
        <v>0</v>
      </c>
    </row>
    <row customHeight="1" ht="12.8" r="26" s="342" spans="1:20">
      <c r="B26" s="158" t="s">
        <v>84</v>
      </c>
      <c r="C26" s="152" t="s">
        <v>85</v>
      </c>
      <c r="D26" s="153">
        <f>$D$16</f>
        <v/>
      </c>
      <c r="E26" s="154">
        <f>F26+L26</f>
        <v/>
      </c>
      <c r="F26" s="154">
        <f>SUM(G26:K26)</f>
        <v/>
      </c>
      <c r="G26" s="154" t="n">
        <v>0</v>
      </c>
      <c r="H26" s="154" t="n">
        <v>0</v>
      </c>
      <c r="I26" s="154" t="n">
        <v>0</v>
      </c>
      <c r="J26" s="154" t="n">
        <v>0</v>
      </c>
      <c r="K26" s="154" t="n">
        <v>0</v>
      </c>
      <c r="L26" s="154">
        <f>SUM(M26:R26)</f>
        <v/>
      </c>
      <c r="M26" s="154" t="n">
        <v>0</v>
      </c>
      <c r="N26" s="154" t="n">
        <v>0</v>
      </c>
      <c r="O26" s="154" t="n">
        <v>0</v>
      </c>
      <c r="P26" s="154" t="n">
        <v>0</v>
      </c>
      <c r="Q26" s="154" t="n">
        <v>0</v>
      </c>
      <c r="R26" s="154" t="n">
        <v>0</v>
      </c>
      <c r="S26" s="155" t="n">
        <v>0</v>
      </c>
      <c r="T26" s="154" t="n">
        <v>0</v>
      </c>
    </row>
    <row customHeight="1" ht="12.8" r="27" s="342" spans="1:20">
      <c r="B27" s="105" t="n"/>
      <c r="C27" s="148" t="n"/>
      <c r="D27" s="148">
        <f>$D$17</f>
        <v/>
      </c>
      <c r="E27" s="156">
        <f>F27+L27</f>
        <v/>
      </c>
      <c r="F27" s="156">
        <f>SUM(G27:K27)</f>
        <v/>
      </c>
      <c r="G27" s="156" t="n">
        <v>0</v>
      </c>
      <c r="H27" s="156" t="n">
        <v>0</v>
      </c>
      <c r="I27" s="156" t="n">
        <v>0</v>
      </c>
      <c r="J27" s="156" t="n">
        <v>0</v>
      </c>
      <c r="K27" s="156" t="n">
        <v>0</v>
      </c>
      <c r="L27" s="156">
        <f>SUM(M27:R27)</f>
        <v/>
      </c>
      <c r="M27" s="156" t="n">
        <v>0</v>
      </c>
      <c r="N27" s="156" t="n">
        <v>0</v>
      </c>
      <c r="O27" s="156" t="n">
        <v>0</v>
      </c>
      <c r="P27" s="156" t="n">
        <v>0</v>
      </c>
      <c r="Q27" s="156" t="n">
        <v>0</v>
      </c>
      <c r="R27" s="156" t="n">
        <v>0</v>
      </c>
      <c r="S27" s="157" t="n">
        <v>0</v>
      </c>
      <c r="T27" s="156" t="n">
        <v>0</v>
      </c>
    </row>
    <row customHeight="1" ht="12.8" r="28" s="342" spans="1:20">
      <c r="B28" s="158" t="s">
        <v>86</v>
      </c>
      <c r="C28" s="152" t="s">
        <v>87</v>
      </c>
      <c r="D28" s="153">
        <f>$D$16</f>
        <v/>
      </c>
      <c r="E28" s="154">
        <f>F28+L28</f>
        <v/>
      </c>
      <c r="F28" s="154">
        <f>SUM(G28:K28)</f>
        <v/>
      </c>
      <c r="G28" s="154" t="n">
        <v>0</v>
      </c>
      <c r="H28" s="154" t="n">
        <v>0</v>
      </c>
      <c r="I28" s="154" t="n">
        <v>0</v>
      </c>
      <c r="J28" s="154" t="n">
        <v>0</v>
      </c>
      <c r="K28" s="154" t="n">
        <v>0</v>
      </c>
      <c r="L28" s="154">
        <f>SUM(M28:R28)</f>
        <v/>
      </c>
      <c r="M28" s="154" t="n">
        <v>0</v>
      </c>
      <c r="N28" s="154" t="n">
        <v>0</v>
      </c>
      <c r="O28" s="154" t="n">
        <v>0</v>
      </c>
      <c r="P28" s="154" t="n">
        <v>0</v>
      </c>
      <c r="Q28" s="154" t="n">
        <v>0</v>
      </c>
      <c r="R28" s="154" t="n">
        <v>0</v>
      </c>
      <c r="S28" s="155" t="n">
        <v>0</v>
      </c>
      <c r="T28" s="154" t="n">
        <v>0</v>
      </c>
    </row>
    <row customHeight="1" ht="12.8" r="29" s="342" spans="1:20">
      <c r="B29" s="105" t="n"/>
      <c r="C29" s="148" t="n"/>
      <c r="D29" s="148">
        <f>$D$17</f>
        <v/>
      </c>
      <c r="E29" s="156">
        <f>F29+L29</f>
        <v/>
      </c>
      <c r="F29" s="156">
        <f>SUM(G29:K29)</f>
        <v/>
      </c>
      <c r="G29" s="156" t="n">
        <v>0</v>
      </c>
      <c r="H29" s="156" t="n">
        <v>0</v>
      </c>
      <c r="I29" s="156" t="n">
        <v>0</v>
      </c>
      <c r="J29" s="156" t="n">
        <v>0</v>
      </c>
      <c r="K29" s="156" t="n">
        <v>0</v>
      </c>
      <c r="L29" s="156">
        <f>SUM(M29:R29)</f>
        <v/>
      </c>
      <c r="M29" s="156" t="n">
        <v>0</v>
      </c>
      <c r="N29" s="156" t="n">
        <v>0</v>
      </c>
      <c r="O29" s="156" t="n">
        <v>0</v>
      </c>
      <c r="P29" s="156" t="n">
        <v>0</v>
      </c>
      <c r="Q29" s="156" t="n">
        <v>0</v>
      </c>
      <c r="R29" s="156" t="n">
        <v>0</v>
      </c>
      <c r="S29" s="157" t="n">
        <v>0</v>
      </c>
      <c r="T29" s="156" t="n">
        <v>0</v>
      </c>
    </row>
    <row customHeight="1" ht="12.8" r="30" s="342" spans="1:20">
      <c r="B30" s="211" t="s">
        <v>88</v>
      </c>
      <c r="C30" s="152" t="s">
        <v>89</v>
      </c>
      <c r="D30" s="153">
        <f>$D$16</f>
        <v/>
      </c>
      <c r="E30" s="154">
        <f>F30+L30</f>
        <v/>
      </c>
      <c r="F30" s="154">
        <f>SUM(G30:K30)</f>
        <v/>
      </c>
      <c r="G30" s="154" t="n">
        <v>0</v>
      </c>
      <c r="H30" s="154" t="n">
        <v>0</v>
      </c>
      <c r="I30" s="154" t="n">
        <v>0</v>
      </c>
      <c r="J30" s="154" t="n">
        <v>0</v>
      </c>
      <c r="K30" s="154" t="n">
        <v>0</v>
      </c>
      <c r="L30" s="154">
        <f>SUM(M30:R30)</f>
        <v/>
      </c>
      <c r="M30" s="154" t="n">
        <v>0</v>
      </c>
      <c r="N30" s="154" t="n">
        <v>0</v>
      </c>
      <c r="O30" s="154" t="n">
        <v>0</v>
      </c>
      <c r="P30" s="154" t="n">
        <v>0</v>
      </c>
      <c r="Q30" s="154" t="n">
        <v>0</v>
      </c>
      <c r="R30" s="154" t="n">
        <v>0</v>
      </c>
      <c r="S30" s="155" t="n">
        <v>0</v>
      </c>
      <c r="T30" s="154" t="n">
        <v>0</v>
      </c>
    </row>
    <row customHeight="1" ht="12.8" r="31" s="342" spans="1:20">
      <c r="B31" s="105" t="n"/>
      <c r="C31" s="148" t="n"/>
      <c r="D31" s="148">
        <f>$D$17</f>
        <v/>
      </c>
      <c r="E31" s="156">
        <f>F31+L31</f>
        <v/>
      </c>
      <c r="F31" s="156">
        <f>SUM(G31:K31)</f>
        <v/>
      </c>
      <c r="G31" s="156" t="n">
        <v>0</v>
      </c>
      <c r="H31" s="156" t="n">
        <v>0</v>
      </c>
      <c r="I31" s="156" t="n">
        <v>0</v>
      </c>
      <c r="J31" s="156" t="n">
        <v>0</v>
      </c>
      <c r="K31" s="156" t="n">
        <v>0</v>
      </c>
      <c r="L31" s="156">
        <f>SUM(M31:R31)</f>
        <v/>
      </c>
      <c r="M31" s="156" t="n">
        <v>0</v>
      </c>
      <c r="N31" s="156" t="n">
        <v>0</v>
      </c>
      <c r="O31" s="156" t="n">
        <v>0</v>
      </c>
      <c r="P31" s="156" t="n">
        <v>0</v>
      </c>
      <c r="Q31" s="156" t="n">
        <v>0</v>
      </c>
      <c r="R31" s="156" t="n">
        <v>0</v>
      </c>
      <c r="S31" s="157" t="n">
        <v>0</v>
      </c>
      <c r="T31" s="156" t="n">
        <v>0</v>
      </c>
    </row>
    <row customHeight="1" ht="12.8" r="32" s="342" spans="1:20">
      <c r="B32" s="211" t="s">
        <v>90</v>
      </c>
      <c r="C32" s="152" t="s">
        <v>91</v>
      </c>
      <c r="D32" s="153">
        <f>$D$16</f>
        <v/>
      </c>
      <c r="E32" s="154">
        <f>F32+L32</f>
        <v/>
      </c>
      <c r="F32" s="154">
        <f>SUM(G32:K32)</f>
        <v/>
      </c>
      <c r="G32" s="154" t="n">
        <v>0</v>
      </c>
      <c r="H32" s="154" t="n">
        <v>0</v>
      </c>
      <c r="I32" s="154" t="n">
        <v>0</v>
      </c>
      <c r="J32" s="154" t="n">
        <v>0</v>
      </c>
      <c r="K32" s="154" t="n">
        <v>0</v>
      </c>
      <c r="L32" s="154">
        <f>SUM(M32:R32)</f>
        <v/>
      </c>
      <c r="M32" s="154" t="n">
        <v>0</v>
      </c>
      <c r="N32" s="154" t="n">
        <v>0</v>
      </c>
      <c r="O32" s="154" t="n">
        <v>0</v>
      </c>
      <c r="P32" s="154" t="n">
        <v>0</v>
      </c>
      <c r="Q32" s="154" t="n">
        <v>0</v>
      </c>
      <c r="R32" s="154" t="n">
        <v>0</v>
      </c>
      <c r="S32" s="155" t="n">
        <v>0</v>
      </c>
      <c r="T32" s="154" t="n">
        <v>0</v>
      </c>
    </row>
    <row customHeight="1" ht="12.8" r="33" s="342" spans="1:20">
      <c r="B33" s="105" t="n"/>
      <c r="C33" s="148" t="n"/>
      <c r="D33" s="148">
        <f>$D$17</f>
        <v/>
      </c>
      <c r="E33" s="156">
        <f>F33+L33</f>
        <v/>
      </c>
      <c r="F33" s="156">
        <f>SUM(G33:K33)</f>
        <v/>
      </c>
      <c r="G33" s="156" t="n">
        <v>0</v>
      </c>
      <c r="H33" s="156" t="n">
        <v>0</v>
      </c>
      <c r="I33" s="156" t="n">
        <v>0</v>
      </c>
      <c r="J33" s="156" t="n">
        <v>0</v>
      </c>
      <c r="K33" s="156" t="n">
        <v>0</v>
      </c>
      <c r="L33" s="156">
        <f>SUM(M33:R33)</f>
        <v/>
      </c>
      <c r="M33" s="156" t="n">
        <v>0</v>
      </c>
      <c r="N33" s="156" t="n">
        <v>0</v>
      </c>
      <c r="O33" s="156" t="n">
        <v>0</v>
      </c>
      <c r="P33" s="156" t="n">
        <v>0</v>
      </c>
      <c r="Q33" s="156" t="n">
        <v>0</v>
      </c>
      <c r="R33" s="156" t="n">
        <v>0</v>
      </c>
      <c r="S33" s="157" t="n">
        <v>0</v>
      </c>
      <c r="T33" s="156" t="n">
        <v>0</v>
      </c>
    </row>
    <row customHeight="1" ht="12.8" r="34" s="342" spans="1:20">
      <c r="B34" s="211" t="s">
        <v>92</v>
      </c>
      <c r="C34" s="152" t="s">
        <v>93</v>
      </c>
      <c r="D34" s="153">
        <f>$D$16</f>
        <v/>
      </c>
      <c r="E34" s="154">
        <f>F34+L34</f>
        <v/>
      </c>
      <c r="F34" s="154">
        <f>SUM(G34:K34)</f>
        <v/>
      </c>
      <c r="G34" s="154" t="n">
        <v>0</v>
      </c>
      <c r="H34" s="154" t="n">
        <v>0</v>
      </c>
      <c r="I34" s="154" t="n">
        <v>0</v>
      </c>
      <c r="J34" s="154" t="n">
        <v>0</v>
      </c>
      <c r="K34" s="154" t="n">
        <v>0</v>
      </c>
      <c r="L34" s="154">
        <f>SUM(M34:R34)</f>
        <v/>
      </c>
      <c r="M34" s="154" t="n">
        <v>0</v>
      </c>
      <c r="N34" s="154" t="n">
        <v>0</v>
      </c>
      <c r="O34" s="154" t="n">
        <v>0</v>
      </c>
      <c r="P34" s="154" t="n">
        <v>0</v>
      </c>
      <c r="Q34" s="154" t="n">
        <v>0</v>
      </c>
      <c r="R34" s="154" t="n">
        <v>0</v>
      </c>
      <c r="S34" s="155" t="n">
        <v>0</v>
      </c>
      <c r="T34" s="154" t="n">
        <v>0</v>
      </c>
    </row>
    <row customHeight="1" ht="12.8" r="35" s="342" spans="1:20">
      <c r="B35" s="105" t="n"/>
      <c r="C35" s="148" t="n"/>
      <c r="D35" s="148">
        <f>$D$17</f>
        <v/>
      </c>
      <c r="E35" s="156">
        <f>F35+L35</f>
        <v/>
      </c>
      <c r="F35" s="156">
        <f>SUM(G35:K35)</f>
        <v/>
      </c>
      <c r="G35" s="156" t="n">
        <v>0</v>
      </c>
      <c r="H35" s="156" t="n">
        <v>0</v>
      </c>
      <c r="I35" s="156" t="n">
        <v>0</v>
      </c>
      <c r="J35" s="156" t="n">
        <v>0</v>
      </c>
      <c r="K35" s="156" t="n">
        <v>0</v>
      </c>
      <c r="L35" s="156">
        <f>SUM(M35:R35)</f>
        <v/>
      </c>
      <c r="M35" s="156" t="n">
        <v>0</v>
      </c>
      <c r="N35" s="156" t="n">
        <v>0</v>
      </c>
      <c r="O35" s="156" t="n">
        <v>0</v>
      </c>
      <c r="P35" s="156" t="n">
        <v>0</v>
      </c>
      <c r="Q35" s="156" t="n">
        <v>0</v>
      </c>
      <c r="R35" s="156" t="n">
        <v>0</v>
      </c>
      <c r="S35" s="157" t="n">
        <v>0</v>
      </c>
      <c r="T35" s="156" t="n">
        <v>0</v>
      </c>
    </row>
    <row customHeight="1" ht="12.8" r="36" s="342" spans="1:20">
      <c r="B36" s="211" t="s">
        <v>94</v>
      </c>
      <c r="C36" s="152" t="s">
        <v>95</v>
      </c>
      <c r="D36" s="153">
        <f>$D$16</f>
        <v/>
      </c>
      <c r="E36" s="154">
        <f>F36+L36</f>
        <v/>
      </c>
      <c r="F36" s="154">
        <f>SUM(G36:K36)</f>
        <v/>
      </c>
      <c r="G36" s="154" t="n">
        <v>0</v>
      </c>
      <c r="H36" s="154" t="n">
        <v>0</v>
      </c>
      <c r="I36" s="154" t="n">
        <v>0</v>
      </c>
      <c r="J36" s="154" t="n">
        <v>0</v>
      </c>
      <c r="K36" s="154" t="n">
        <v>0</v>
      </c>
      <c r="L36" s="154">
        <f>SUM(M36:R36)</f>
        <v/>
      </c>
      <c r="M36" s="154" t="n">
        <v>0</v>
      </c>
      <c r="N36" s="154" t="n">
        <v>0</v>
      </c>
      <c r="O36" s="154" t="n">
        <v>0</v>
      </c>
      <c r="P36" s="154" t="n">
        <v>0</v>
      </c>
      <c r="Q36" s="154" t="n">
        <v>0</v>
      </c>
      <c r="R36" s="154" t="n">
        <v>0</v>
      </c>
      <c r="S36" s="155" t="n">
        <v>0</v>
      </c>
      <c r="T36" s="154" t="n">
        <v>0</v>
      </c>
    </row>
    <row customHeight="1" ht="12.8" r="37" s="342" spans="1:20">
      <c r="B37" s="105" t="n"/>
      <c r="C37" s="148" t="n"/>
      <c r="D37" s="148">
        <f>$D$17</f>
        <v/>
      </c>
      <c r="E37" s="156">
        <f>F37+L37</f>
        <v/>
      </c>
      <c r="F37" s="156">
        <f>SUM(G37:K37)</f>
        <v/>
      </c>
      <c r="G37" s="156" t="n">
        <v>0</v>
      </c>
      <c r="H37" s="156" t="n">
        <v>0</v>
      </c>
      <c r="I37" s="156" t="n">
        <v>0</v>
      </c>
      <c r="J37" s="156" t="n">
        <v>0</v>
      </c>
      <c r="K37" s="156" t="n">
        <v>0</v>
      </c>
      <c r="L37" s="156">
        <f>SUM(M37:R37)</f>
        <v/>
      </c>
      <c r="M37" s="156" t="n">
        <v>0</v>
      </c>
      <c r="N37" s="156" t="n">
        <v>0</v>
      </c>
      <c r="O37" s="156" t="n">
        <v>0</v>
      </c>
      <c r="P37" s="156" t="n">
        <v>0</v>
      </c>
      <c r="Q37" s="156" t="n">
        <v>0</v>
      </c>
      <c r="R37" s="156" t="n">
        <v>0</v>
      </c>
      <c r="S37" s="157" t="n">
        <v>0</v>
      </c>
      <c r="T37" s="156" t="n">
        <v>0</v>
      </c>
    </row>
    <row customHeight="1" ht="12.8" r="38" s="342" spans="1:20">
      <c r="B38" s="211" t="s">
        <v>96</v>
      </c>
      <c r="C38" s="152" t="s">
        <v>97</v>
      </c>
      <c r="D38" s="153">
        <f>$D$16</f>
        <v/>
      </c>
      <c r="E38" s="154">
        <f>F38+L38</f>
        <v/>
      </c>
      <c r="F38" s="154">
        <f>SUM(G38:K38)</f>
        <v/>
      </c>
      <c r="G38" s="154" t="n">
        <v>0</v>
      </c>
      <c r="H38" s="154" t="n">
        <v>0</v>
      </c>
      <c r="I38" s="154" t="n">
        <v>0</v>
      </c>
      <c r="J38" s="154" t="n">
        <v>0</v>
      </c>
      <c r="K38" s="154" t="n">
        <v>0</v>
      </c>
      <c r="L38" s="154">
        <f>SUM(M38:R38)</f>
        <v/>
      </c>
      <c r="M38" s="154" t="n">
        <v>0</v>
      </c>
      <c r="N38" s="154" t="n">
        <v>0</v>
      </c>
      <c r="O38" s="154" t="n">
        <v>0</v>
      </c>
      <c r="P38" s="154" t="n">
        <v>0</v>
      </c>
      <c r="Q38" s="154" t="n">
        <v>0</v>
      </c>
      <c r="R38" s="154" t="n">
        <v>0</v>
      </c>
      <c r="S38" s="155" t="n">
        <v>0</v>
      </c>
      <c r="T38" s="154" t="n">
        <v>0</v>
      </c>
    </row>
    <row customHeight="1" ht="12.8" r="39" s="342" spans="1:20">
      <c r="B39" s="105" t="n"/>
      <c r="C39" s="148" t="n"/>
      <c r="D39" s="148">
        <f>$D$17</f>
        <v/>
      </c>
      <c r="E39" s="156">
        <f>F39+L39</f>
        <v/>
      </c>
      <c r="F39" s="156">
        <f>SUM(G39:K39)</f>
        <v/>
      </c>
      <c r="G39" s="156" t="n">
        <v>0</v>
      </c>
      <c r="H39" s="156" t="n">
        <v>0</v>
      </c>
      <c r="I39" s="156" t="n">
        <v>0</v>
      </c>
      <c r="J39" s="156" t="n">
        <v>0</v>
      </c>
      <c r="K39" s="156" t="n">
        <v>0</v>
      </c>
      <c r="L39" s="156">
        <f>SUM(M39:R39)</f>
        <v/>
      </c>
      <c r="M39" s="156" t="n">
        <v>0</v>
      </c>
      <c r="N39" s="156" t="n">
        <v>0</v>
      </c>
      <c r="O39" s="156" t="n">
        <v>0</v>
      </c>
      <c r="P39" s="156" t="n">
        <v>0</v>
      </c>
      <c r="Q39" s="156" t="n">
        <v>0</v>
      </c>
      <c r="R39" s="156" t="n">
        <v>0</v>
      </c>
      <c r="S39" s="157" t="n">
        <v>0</v>
      </c>
      <c r="T39" s="156" t="n">
        <v>0</v>
      </c>
    </row>
    <row customHeight="1" ht="12.8" r="40" s="342" spans="1:20">
      <c r="B40" s="211" t="s">
        <v>98</v>
      </c>
      <c r="C40" s="152" t="s">
        <v>99</v>
      </c>
      <c r="D40" s="153">
        <f>$D$16</f>
        <v/>
      </c>
      <c r="E40" s="154">
        <f>F40+L40</f>
        <v/>
      </c>
      <c r="F40" s="154">
        <f>SUM(G40:K40)</f>
        <v/>
      </c>
      <c r="G40" s="154" t="n">
        <v>0</v>
      </c>
      <c r="H40" s="154" t="n">
        <v>0</v>
      </c>
      <c r="I40" s="154" t="n">
        <v>0</v>
      </c>
      <c r="J40" s="154" t="n">
        <v>0</v>
      </c>
      <c r="K40" s="154" t="n">
        <v>0</v>
      </c>
      <c r="L40" s="154">
        <f>SUM(M40:R40)</f>
        <v/>
      </c>
      <c r="M40" s="154" t="n">
        <v>0</v>
      </c>
      <c r="N40" s="154" t="n">
        <v>0</v>
      </c>
      <c r="O40" s="154" t="n">
        <v>0</v>
      </c>
      <c r="P40" s="154" t="n">
        <v>0</v>
      </c>
      <c r="Q40" s="154" t="n">
        <v>0</v>
      </c>
      <c r="R40" s="154" t="n">
        <v>0</v>
      </c>
      <c r="S40" s="155" t="n">
        <v>0</v>
      </c>
      <c r="T40" s="154" t="n">
        <v>0</v>
      </c>
    </row>
    <row customHeight="1" ht="12.8" r="41" s="342" spans="1:20">
      <c r="B41" s="105" t="n"/>
      <c r="C41" s="148" t="n"/>
      <c r="D41" s="148">
        <f>$D$17</f>
        <v/>
      </c>
      <c r="E41" s="156">
        <f>F41+L41</f>
        <v/>
      </c>
      <c r="F41" s="156">
        <f>SUM(G41:K41)</f>
        <v/>
      </c>
      <c r="G41" s="156" t="n">
        <v>0</v>
      </c>
      <c r="H41" s="156" t="n">
        <v>0</v>
      </c>
      <c r="I41" s="156" t="n">
        <v>0</v>
      </c>
      <c r="J41" s="156" t="n">
        <v>0</v>
      </c>
      <c r="K41" s="156" t="n">
        <v>0</v>
      </c>
      <c r="L41" s="156">
        <f>SUM(M41:R41)</f>
        <v/>
      </c>
      <c r="M41" s="156" t="n">
        <v>0</v>
      </c>
      <c r="N41" s="156" t="n">
        <v>0</v>
      </c>
      <c r="O41" s="156" t="n">
        <v>0</v>
      </c>
      <c r="P41" s="156" t="n">
        <v>0</v>
      </c>
      <c r="Q41" s="156" t="n">
        <v>0</v>
      </c>
      <c r="R41" s="156" t="n">
        <v>0</v>
      </c>
      <c r="S41" s="157" t="n">
        <v>0</v>
      </c>
      <c r="T41" s="156" t="n">
        <v>0</v>
      </c>
    </row>
    <row customHeight="1" ht="12.8" r="42" s="342" spans="1:20">
      <c r="B42" s="211" t="s">
        <v>100</v>
      </c>
      <c r="C42" s="152" t="s">
        <v>101</v>
      </c>
      <c r="D42" s="153">
        <f>$D$16</f>
        <v/>
      </c>
      <c r="E42" s="154">
        <f>F42+L42</f>
        <v/>
      </c>
      <c r="F42" s="154">
        <f>SUM(G42:K42)</f>
        <v/>
      </c>
      <c r="G42" s="154" t="n">
        <v>0</v>
      </c>
      <c r="H42" s="154" t="n">
        <v>0</v>
      </c>
      <c r="I42" s="154" t="n">
        <v>0</v>
      </c>
      <c r="J42" s="154" t="n">
        <v>0</v>
      </c>
      <c r="K42" s="154" t="n">
        <v>0</v>
      </c>
      <c r="L42" s="154">
        <f>SUM(M42:R42)</f>
        <v/>
      </c>
      <c r="M42" s="154" t="n">
        <v>0</v>
      </c>
      <c r="N42" s="154" t="n">
        <v>0</v>
      </c>
      <c r="O42" s="154" t="n">
        <v>0</v>
      </c>
      <c r="P42" s="154" t="n">
        <v>0</v>
      </c>
      <c r="Q42" s="154" t="n">
        <v>0</v>
      </c>
      <c r="R42" s="154" t="n">
        <v>0</v>
      </c>
      <c r="S42" s="155" t="n">
        <v>0</v>
      </c>
      <c r="T42" s="154" t="n">
        <v>0</v>
      </c>
    </row>
    <row customHeight="1" ht="12.8" r="43" s="342" spans="1:20">
      <c r="B43" s="105" t="n"/>
      <c r="C43" s="148" t="n"/>
      <c r="D43" s="148">
        <f>$D$17</f>
        <v/>
      </c>
      <c r="E43" s="156">
        <f>F43+L43</f>
        <v/>
      </c>
      <c r="F43" s="156">
        <f>SUM(G43:K43)</f>
        <v/>
      </c>
      <c r="G43" s="156" t="n">
        <v>0</v>
      </c>
      <c r="H43" s="156" t="n">
        <v>0</v>
      </c>
      <c r="I43" s="156" t="n">
        <v>0</v>
      </c>
      <c r="J43" s="156" t="n">
        <v>0</v>
      </c>
      <c r="K43" s="156" t="n">
        <v>0</v>
      </c>
      <c r="L43" s="156">
        <f>SUM(M43:R43)</f>
        <v/>
      </c>
      <c r="M43" s="156" t="n">
        <v>0</v>
      </c>
      <c r="N43" s="156" t="n">
        <v>0</v>
      </c>
      <c r="O43" s="156" t="n">
        <v>0</v>
      </c>
      <c r="P43" s="156" t="n">
        <v>0</v>
      </c>
      <c r="Q43" s="156" t="n">
        <v>0</v>
      </c>
      <c r="R43" s="156" t="n">
        <v>0</v>
      </c>
      <c r="S43" s="157" t="n">
        <v>0</v>
      </c>
      <c r="T43" s="156" t="n">
        <v>0</v>
      </c>
    </row>
    <row customHeight="1" ht="12.8" r="44" s="342" spans="1:20">
      <c r="B44" s="211" t="s">
        <v>102</v>
      </c>
      <c r="C44" s="152" t="s">
        <v>103</v>
      </c>
      <c r="D44" s="153">
        <f>$D$16</f>
        <v/>
      </c>
      <c r="E44" s="154">
        <f>F44+L44</f>
        <v/>
      </c>
      <c r="F44" s="154">
        <f>SUM(G44:K44)</f>
        <v/>
      </c>
      <c r="G44" s="154" t="n">
        <v>0</v>
      </c>
      <c r="H44" s="154" t="n">
        <v>0</v>
      </c>
      <c r="I44" s="154" t="n">
        <v>0</v>
      </c>
      <c r="J44" s="154" t="n">
        <v>0</v>
      </c>
      <c r="K44" s="154" t="n">
        <v>0</v>
      </c>
      <c r="L44" s="154">
        <f>SUM(M44:R44)</f>
        <v/>
      </c>
      <c r="M44" s="154" t="n">
        <v>0</v>
      </c>
      <c r="N44" s="154" t="n">
        <v>0</v>
      </c>
      <c r="O44" s="154" t="n">
        <v>0</v>
      </c>
      <c r="P44" s="154" t="n">
        <v>0</v>
      </c>
      <c r="Q44" s="154" t="n">
        <v>0</v>
      </c>
      <c r="R44" s="154" t="n">
        <v>0</v>
      </c>
      <c r="S44" s="155" t="n">
        <v>0</v>
      </c>
      <c r="T44" s="154" t="n">
        <v>0</v>
      </c>
    </row>
    <row customHeight="1" ht="12.8" r="45" s="342" spans="1:20">
      <c r="B45" s="105" t="n"/>
      <c r="C45" s="148" t="n"/>
      <c r="D45" s="148">
        <f>$D$17</f>
        <v/>
      </c>
      <c r="E45" s="156">
        <f>F45+L45</f>
        <v/>
      </c>
      <c r="F45" s="156">
        <f>SUM(G45:K45)</f>
        <v/>
      </c>
      <c r="G45" s="156" t="n">
        <v>0</v>
      </c>
      <c r="H45" s="156" t="n">
        <v>0</v>
      </c>
      <c r="I45" s="156" t="n">
        <v>0</v>
      </c>
      <c r="J45" s="156" t="n">
        <v>0</v>
      </c>
      <c r="K45" s="156" t="n">
        <v>0</v>
      </c>
      <c r="L45" s="156">
        <f>SUM(M45:R45)</f>
        <v/>
      </c>
      <c r="M45" s="156" t="n">
        <v>0</v>
      </c>
      <c r="N45" s="156" t="n">
        <v>0</v>
      </c>
      <c r="O45" s="156" t="n">
        <v>0</v>
      </c>
      <c r="P45" s="156" t="n">
        <v>0</v>
      </c>
      <c r="Q45" s="156" t="n">
        <v>0</v>
      </c>
      <c r="R45" s="156" t="n">
        <v>0</v>
      </c>
      <c r="S45" s="157" t="n">
        <v>0</v>
      </c>
      <c r="T45" s="156" t="n">
        <v>0</v>
      </c>
    </row>
    <row customHeight="1" ht="12.8" r="46" s="342" spans="1:20">
      <c r="B46" s="211" t="s">
        <v>104</v>
      </c>
      <c r="C46" s="152" t="s">
        <v>105</v>
      </c>
      <c r="D46" s="153">
        <f>$D$16</f>
        <v/>
      </c>
      <c r="E46" s="154">
        <f>F46+L46</f>
        <v/>
      </c>
      <c r="F46" s="154">
        <f>SUM(G46:K46)</f>
        <v/>
      </c>
      <c r="G46" s="154" t="n">
        <v>0</v>
      </c>
      <c r="H46" s="154" t="n">
        <v>0</v>
      </c>
      <c r="I46" s="154" t="n">
        <v>0</v>
      </c>
      <c r="J46" s="154" t="n">
        <v>0</v>
      </c>
      <c r="K46" s="154" t="n">
        <v>0</v>
      </c>
      <c r="L46" s="154">
        <f>SUM(M46:R46)</f>
        <v/>
      </c>
      <c r="M46" s="154" t="n">
        <v>0</v>
      </c>
      <c r="N46" s="154" t="n">
        <v>0</v>
      </c>
      <c r="O46" s="154" t="n">
        <v>0</v>
      </c>
      <c r="P46" s="154" t="n">
        <v>0</v>
      </c>
      <c r="Q46" s="154" t="n">
        <v>0</v>
      </c>
      <c r="R46" s="154" t="n">
        <v>0</v>
      </c>
      <c r="S46" s="155" t="n">
        <v>0</v>
      </c>
      <c r="T46" s="154" t="n">
        <v>0</v>
      </c>
    </row>
    <row customHeight="1" ht="12.8" r="47" s="342" spans="1:20">
      <c r="B47" s="105" t="n"/>
      <c r="C47" s="148" t="n"/>
      <c r="D47" s="148">
        <f>$D$17</f>
        <v/>
      </c>
      <c r="E47" s="156">
        <f>F47+L47</f>
        <v/>
      </c>
      <c r="F47" s="156">
        <f>SUM(G47:K47)</f>
        <v/>
      </c>
      <c r="G47" s="156" t="n">
        <v>0</v>
      </c>
      <c r="H47" s="156" t="n">
        <v>0</v>
      </c>
      <c r="I47" s="156" t="n">
        <v>0</v>
      </c>
      <c r="J47" s="156" t="n">
        <v>0</v>
      </c>
      <c r="K47" s="156" t="n">
        <v>0</v>
      </c>
      <c r="L47" s="156">
        <f>SUM(M47:R47)</f>
        <v/>
      </c>
      <c r="M47" s="156" t="n">
        <v>0</v>
      </c>
      <c r="N47" s="156" t="n">
        <v>0</v>
      </c>
      <c r="O47" s="156" t="n">
        <v>0</v>
      </c>
      <c r="P47" s="156" t="n">
        <v>0</v>
      </c>
      <c r="Q47" s="156" t="n">
        <v>0</v>
      </c>
      <c r="R47" s="156" t="n">
        <v>0</v>
      </c>
      <c r="S47" s="157" t="n">
        <v>0</v>
      </c>
      <c r="T47" s="156" t="n">
        <v>0</v>
      </c>
    </row>
    <row customHeight="1" ht="12.8" r="48" s="342" spans="1:20">
      <c r="B48" s="211" t="s">
        <v>106</v>
      </c>
      <c r="C48" s="152" t="s">
        <v>107</v>
      </c>
      <c r="D48" s="153">
        <f>$D$16</f>
        <v/>
      </c>
      <c r="E48" s="154">
        <f>F48+L48</f>
        <v/>
      </c>
      <c r="F48" s="154">
        <f>SUM(G48:K48)</f>
        <v/>
      </c>
      <c r="G48" s="154" t="n">
        <v>0</v>
      </c>
      <c r="H48" s="154" t="n">
        <v>0</v>
      </c>
      <c r="I48" s="154" t="n">
        <v>0</v>
      </c>
      <c r="J48" s="154" t="n">
        <v>0</v>
      </c>
      <c r="K48" s="154" t="n">
        <v>0</v>
      </c>
      <c r="L48" s="154">
        <f>SUM(M48:R48)</f>
        <v/>
      </c>
      <c r="M48" s="154" t="n">
        <v>0</v>
      </c>
      <c r="N48" s="154" t="n">
        <v>0</v>
      </c>
      <c r="O48" s="154" t="n">
        <v>0</v>
      </c>
      <c r="P48" s="154" t="n">
        <v>0</v>
      </c>
      <c r="Q48" s="154" t="n">
        <v>0</v>
      </c>
      <c r="R48" s="154" t="n">
        <v>0</v>
      </c>
      <c r="S48" s="155" t="n">
        <v>0</v>
      </c>
      <c r="T48" s="154" t="n">
        <v>0</v>
      </c>
    </row>
    <row customHeight="1" ht="12.8" r="49" s="342" spans="1:20">
      <c r="B49" s="105" t="n"/>
      <c r="C49" s="148" t="n"/>
      <c r="D49" s="148">
        <f>$D$17</f>
        <v/>
      </c>
      <c r="E49" s="156">
        <f>F49+L49</f>
        <v/>
      </c>
      <c r="F49" s="156">
        <f>SUM(G49:K49)</f>
        <v/>
      </c>
      <c r="G49" s="156" t="n">
        <v>0</v>
      </c>
      <c r="H49" s="156" t="n">
        <v>0</v>
      </c>
      <c r="I49" s="156" t="n">
        <v>0</v>
      </c>
      <c r="J49" s="156" t="n">
        <v>0</v>
      </c>
      <c r="K49" s="156" t="n">
        <v>0</v>
      </c>
      <c r="L49" s="156">
        <f>SUM(M49:R49)</f>
        <v/>
      </c>
      <c r="M49" s="156" t="n">
        <v>0</v>
      </c>
      <c r="N49" s="156" t="n">
        <v>0</v>
      </c>
      <c r="O49" s="156" t="n">
        <v>0</v>
      </c>
      <c r="P49" s="156" t="n">
        <v>0</v>
      </c>
      <c r="Q49" s="156" t="n">
        <v>0</v>
      </c>
      <c r="R49" s="156" t="n">
        <v>0</v>
      </c>
      <c r="S49" s="157" t="n">
        <v>0</v>
      </c>
      <c r="T49" s="156" t="n">
        <v>0</v>
      </c>
    </row>
    <row customHeight="1" ht="12.8" r="50" s="342" spans="1:20">
      <c r="B50" s="211" t="s">
        <v>108</v>
      </c>
      <c r="C50" s="152" t="s">
        <v>109</v>
      </c>
      <c r="D50" s="153">
        <f>$D$16</f>
        <v/>
      </c>
      <c r="E50" s="154">
        <f>F50+L50</f>
        <v/>
      </c>
      <c r="F50" s="154">
        <f>SUM(G50:K50)</f>
        <v/>
      </c>
      <c r="G50" s="154" t="n">
        <v>0</v>
      </c>
      <c r="H50" s="154" t="n">
        <v>0</v>
      </c>
      <c r="I50" s="154" t="n">
        <v>0</v>
      </c>
      <c r="J50" s="154" t="n">
        <v>0</v>
      </c>
      <c r="K50" s="154" t="n">
        <v>0</v>
      </c>
      <c r="L50" s="154">
        <f>SUM(M50:R50)</f>
        <v/>
      </c>
      <c r="M50" s="154" t="n">
        <v>0</v>
      </c>
      <c r="N50" s="154" t="n">
        <v>0</v>
      </c>
      <c r="O50" s="154" t="n">
        <v>0</v>
      </c>
      <c r="P50" s="154" t="n">
        <v>0</v>
      </c>
      <c r="Q50" s="154" t="n">
        <v>0</v>
      </c>
      <c r="R50" s="154" t="n">
        <v>0</v>
      </c>
      <c r="S50" s="155" t="n">
        <v>0</v>
      </c>
      <c r="T50" s="154" t="n">
        <v>0</v>
      </c>
    </row>
    <row customHeight="1" ht="12.8" r="51" s="342" spans="1:20">
      <c r="B51" s="105" t="n"/>
      <c r="C51" s="148" t="n"/>
      <c r="D51" s="148">
        <f>$D$17</f>
        <v/>
      </c>
      <c r="E51" s="156">
        <f>F51+L51</f>
        <v/>
      </c>
      <c r="F51" s="156">
        <f>SUM(G51:K51)</f>
        <v/>
      </c>
      <c r="G51" s="156" t="n">
        <v>0</v>
      </c>
      <c r="H51" s="156" t="n">
        <v>0</v>
      </c>
      <c r="I51" s="156" t="n">
        <v>0</v>
      </c>
      <c r="J51" s="156" t="n">
        <v>0</v>
      </c>
      <c r="K51" s="156" t="n">
        <v>0</v>
      </c>
      <c r="L51" s="156">
        <f>SUM(M51:R51)</f>
        <v/>
      </c>
      <c r="M51" s="156" t="n">
        <v>0</v>
      </c>
      <c r="N51" s="156" t="n">
        <v>0</v>
      </c>
      <c r="O51" s="156" t="n">
        <v>0</v>
      </c>
      <c r="P51" s="156" t="n">
        <v>0</v>
      </c>
      <c r="Q51" s="156" t="n">
        <v>0</v>
      </c>
      <c r="R51" s="156" t="n">
        <v>0</v>
      </c>
      <c r="S51" s="157" t="n">
        <v>0</v>
      </c>
      <c r="T51" s="156" t="n">
        <v>0</v>
      </c>
    </row>
    <row customHeight="1" ht="12.8" r="52" s="342" spans="1:20">
      <c r="B52" s="211" t="s">
        <v>110</v>
      </c>
      <c r="C52" s="152" t="s">
        <v>111</v>
      </c>
      <c r="D52" s="153">
        <f>$D$16</f>
        <v/>
      </c>
      <c r="E52" s="154">
        <f>F52+L52</f>
        <v/>
      </c>
      <c r="F52" s="154">
        <f>SUM(G52:K52)</f>
        <v/>
      </c>
      <c r="G52" s="154" t="n">
        <v>0</v>
      </c>
      <c r="H52" s="154" t="n">
        <v>0</v>
      </c>
      <c r="I52" s="154" t="n">
        <v>0</v>
      </c>
      <c r="J52" s="154" t="n">
        <v>0</v>
      </c>
      <c r="K52" s="154" t="n">
        <v>0</v>
      </c>
      <c r="L52" s="154">
        <f>SUM(M52:R52)</f>
        <v/>
      </c>
      <c r="M52" s="154" t="n">
        <v>0</v>
      </c>
      <c r="N52" s="154" t="n">
        <v>0</v>
      </c>
      <c r="O52" s="154" t="n">
        <v>0</v>
      </c>
      <c r="P52" s="154" t="n">
        <v>0</v>
      </c>
      <c r="Q52" s="154" t="n">
        <v>0</v>
      </c>
      <c r="R52" s="154" t="n">
        <v>0</v>
      </c>
      <c r="S52" s="155" t="n">
        <v>0</v>
      </c>
      <c r="T52" s="154" t="n">
        <v>0</v>
      </c>
    </row>
    <row customHeight="1" ht="12.8" r="53" s="342" spans="1:20">
      <c r="B53" s="105" t="n"/>
      <c r="C53" s="148" t="n"/>
      <c r="D53" s="148">
        <f>$D$17</f>
        <v/>
      </c>
      <c r="E53" s="156">
        <f>F53+L53</f>
        <v/>
      </c>
      <c r="F53" s="156">
        <f>SUM(G53:K53)</f>
        <v/>
      </c>
      <c r="G53" s="156" t="n">
        <v>0</v>
      </c>
      <c r="H53" s="156" t="n">
        <v>0</v>
      </c>
      <c r="I53" s="156" t="n">
        <v>0</v>
      </c>
      <c r="J53" s="156" t="n">
        <v>0</v>
      </c>
      <c r="K53" s="156" t="n">
        <v>0</v>
      </c>
      <c r="L53" s="156">
        <f>SUM(M53:R53)</f>
        <v/>
      </c>
      <c r="M53" s="156" t="n">
        <v>0</v>
      </c>
      <c r="N53" s="156" t="n">
        <v>0</v>
      </c>
      <c r="O53" s="156" t="n">
        <v>0</v>
      </c>
      <c r="P53" s="156" t="n">
        <v>0</v>
      </c>
      <c r="Q53" s="156" t="n">
        <v>0</v>
      </c>
      <c r="R53" s="156" t="n">
        <v>0</v>
      </c>
      <c r="S53" s="157" t="n">
        <v>0</v>
      </c>
      <c r="T53" s="156" t="n">
        <v>0</v>
      </c>
    </row>
    <row customHeight="1" ht="12.8" r="54" s="342" spans="1:20">
      <c r="B54" s="211" t="s">
        <v>112</v>
      </c>
      <c r="C54" s="152" t="s">
        <v>113</v>
      </c>
      <c r="D54" s="153">
        <f>$D$16</f>
        <v/>
      </c>
      <c r="E54" s="154">
        <f>F54+L54</f>
        <v/>
      </c>
      <c r="F54" s="154">
        <f>SUM(G54:K54)</f>
        <v/>
      </c>
      <c r="G54" s="154" t="n">
        <v>0</v>
      </c>
      <c r="H54" s="154" t="n">
        <v>0</v>
      </c>
      <c r="I54" s="154" t="n">
        <v>0</v>
      </c>
      <c r="J54" s="154" t="n">
        <v>0</v>
      </c>
      <c r="K54" s="154" t="n">
        <v>0</v>
      </c>
      <c r="L54" s="154">
        <f>SUM(M54:R54)</f>
        <v/>
      </c>
      <c r="M54" s="154" t="n">
        <v>0</v>
      </c>
      <c r="N54" s="154" t="n">
        <v>0</v>
      </c>
      <c r="O54" s="154" t="n">
        <v>0</v>
      </c>
      <c r="P54" s="154" t="n">
        <v>0</v>
      </c>
      <c r="Q54" s="154" t="n">
        <v>0</v>
      </c>
      <c r="R54" s="154" t="n">
        <v>0</v>
      </c>
      <c r="S54" s="155" t="n">
        <v>0</v>
      </c>
      <c r="T54" s="154" t="n">
        <v>0</v>
      </c>
    </row>
    <row customHeight="1" ht="12.8" r="55" s="342" spans="1:20">
      <c r="B55" s="105" t="n"/>
      <c r="C55" s="148" t="n"/>
      <c r="D55" s="148">
        <f>$D$17</f>
        <v/>
      </c>
      <c r="E55" s="156">
        <f>F55+L55</f>
        <v/>
      </c>
      <c r="F55" s="156">
        <f>SUM(G55:K55)</f>
        <v/>
      </c>
      <c r="G55" s="156" t="n">
        <v>0</v>
      </c>
      <c r="H55" s="156" t="n">
        <v>0</v>
      </c>
      <c r="I55" s="156" t="n">
        <v>0</v>
      </c>
      <c r="J55" s="156" t="n">
        <v>0</v>
      </c>
      <c r="K55" s="156" t="n">
        <v>0</v>
      </c>
      <c r="L55" s="156">
        <f>SUM(M55:R55)</f>
        <v/>
      </c>
      <c r="M55" s="156" t="n">
        <v>0</v>
      </c>
      <c r="N55" s="156" t="n">
        <v>0</v>
      </c>
      <c r="O55" s="156" t="n">
        <v>0</v>
      </c>
      <c r="P55" s="156" t="n">
        <v>0</v>
      </c>
      <c r="Q55" s="156" t="n">
        <v>0</v>
      </c>
      <c r="R55" s="156" t="n">
        <v>0</v>
      </c>
      <c r="S55" s="157" t="n">
        <v>0</v>
      </c>
      <c r="T55" s="156" t="n">
        <v>0</v>
      </c>
    </row>
    <row customHeight="1" ht="12.8" r="56" s="342" spans="1:20">
      <c r="B56" s="211" t="s">
        <v>114</v>
      </c>
      <c r="C56" s="152" t="s">
        <v>115</v>
      </c>
      <c r="D56" s="153">
        <f>$D$16</f>
        <v/>
      </c>
      <c r="E56" s="154">
        <f>F56+L56</f>
        <v/>
      </c>
      <c r="F56" s="154">
        <f>SUM(G56:K56)</f>
        <v/>
      </c>
      <c r="G56" s="154" t="n">
        <v>0</v>
      </c>
      <c r="H56" s="154" t="n">
        <v>0</v>
      </c>
      <c r="I56" s="154" t="n">
        <v>0</v>
      </c>
      <c r="J56" s="154" t="n">
        <v>0</v>
      </c>
      <c r="K56" s="154" t="n">
        <v>0</v>
      </c>
      <c r="L56" s="154">
        <f>SUM(M56:R56)</f>
        <v/>
      </c>
      <c r="M56" s="154" t="n">
        <v>0</v>
      </c>
      <c r="N56" s="154" t="n">
        <v>0</v>
      </c>
      <c r="O56" s="154" t="n">
        <v>0</v>
      </c>
      <c r="P56" s="154" t="n">
        <v>0</v>
      </c>
      <c r="Q56" s="154" t="n">
        <v>0</v>
      </c>
      <c r="R56" s="154" t="n">
        <v>0</v>
      </c>
      <c r="S56" s="155" t="n">
        <v>0</v>
      </c>
      <c r="T56" s="154" t="n">
        <v>0</v>
      </c>
    </row>
    <row customHeight="1" ht="12.8" r="57" s="342" spans="1:20">
      <c r="B57" s="105" t="n"/>
      <c r="C57" s="148" t="n"/>
      <c r="D57" s="148">
        <f>$D$17</f>
        <v/>
      </c>
      <c r="E57" s="156">
        <f>F57+L57</f>
        <v/>
      </c>
      <c r="F57" s="156">
        <f>SUM(G57:K57)</f>
        <v/>
      </c>
      <c r="G57" s="156" t="n">
        <v>0</v>
      </c>
      <c r="H57" s="156" t="n">
        <v>0</v>
      </c>
      <c r="I57" s="156" t="n">
        <v>0</v>
      </c>
      <c r="J57" s="156" t="n">
        <v>0</v>
      </c>
      <c r="K57" s="156" t="n">
        <v>0</v>
      </c>
      <c r="L57" s="156">
        <f>SUM(M57:R57)</f>
        <v/>
      </c>
      <c r="M57" s="156" t="n">
        <v>0</v>
      </c>
      <c r="N57" s="156" t="n">
        <v>0</v>
      </c>
      <c r="O57" s="156" t="n">
        <v>0</v>
      </c>
      <c r="P57" s="156" t="n">
        <v>0</v>
      </c>
      <c r="Q57" s="156" t="n">
        <v>0</v>
      </c>
      <c r="R57" s="156" t="n">
        <v>0</v>
      </c>
      <c r="S57" s="157" t="n">
        <v>0</v>
      </c>
      <c r="T57" s="156" t="n">
        <v>0</v>
      </c>
    </row>
    <row customHeight="1" ht="12.8" r="58" s="342" spans="1:20">
      <c r="B58" s="211" t="s">
        <v>116</v>
      </c>
      <c r="C58" s="152" t="s">
        <v>117</v>
      </c>
      <c r="D58" s="153">
        <f>$D$16</f>
        <v/>
      </c>
      <c r="E58" s="154">
        <f>F58+L58</f>
        <v/>
      </c>
      <c r="F58" s="154">
        <f>SUM(G58:K58)</f>
        <v/>
      </c>
      <c r="G58" s="154" t="n">
        <v>0</v>
      </c>
      <c r="H58" s="154" t="n">
        <v>0</v>
      </c>
      <c r="I58" s="154" t="n">
        <v>0</v>
      </c>
      <c r="J58" s="154" t="n">
        <v>0</v>
      </c>
      <c r="K58" s="154" t="n">
        <v>0</v>
      </c>
      <c r="L58" s="154">
        <f>SUM(M58:R58)</f>
        <v/>
      </c>
      <c r="M58" s="154" t="n">
        <v>0</v>
      </c>
      <c r="N58" s="154" t="n">
        <v>0</v>
      </c>
      <c r="O58" s="154" t="n">
        <v>0</v>
      </c>
      <c r="P58" s="154" t="n">
        <v>0</v>
      </c>
      <c r="Q58" s="154" t="n">
        <v>0</v>
      </c>
      <c r="R58" s="154" t="n">
        <v>0</v>
      </c>
      <c r="S58" s="155" t="n">
        <v>0</v>
      </c>
      <c r="T58" s="154" t="n">
        <v>0</v>
      </c>
    </row>
    <row customHeight="1" ht="12.8" r="59" s="342" spans="1:20">
      <c r="B59" s="105" t="n"/>
      <c r="C59" s="148" t="n"/>
      <c r="D59" s="148">
        <f>$D$17</f>
        <v/>
      </c>
      <c r="E59" s="156">
        <f>F59+L59</f>
        <v/>
      </c>
      <c r="F59" s="156">
        <f>SUM(G59:K59)</f>
        <v/>
      </c>
      <c r="G59" s="156" t="n">
        <v>0</v>
      </c>
      <c r="H59" s="156" t="n">
        <v>0</v>
      </c>
      <c r="I59" s="156" t="n">
        <v>0</v>
      </c>
      <c r="J59" s="156" t="n">
        <v>0</v>
      </c>
      <c r="K59" s="156" t="n">
        <v>0</v>
      </c>
      <c r="L59" s="156">
        <f>SUM(M59:R59)</f>
        <v/>
      </c>
      <c r="M59" s="156" t="n">
        <v>0</v>
      </c>
      <c r="N59" s="156" t="n">
        <v>0</v>
      </c>
      <c r="O59" s="156" t="n">
        <v>0</v>
      </c>
      <c r="P59" s="156" t="n">
        <v>0</v>
      </c>
      <c r="Q59" s="156" t="n">
        <v>0</v>
      </c>
      <c r="R59" s="156" t="n">
        <v>0</v>
      </c>
      <c r="S59" s="157" t="n">
        <v>0</v>
      </c>
      <c r="T59" s="156" t="n">
        <v>0</v>
      </c>
    </row>
    <row customHeight="1" ht="12.8" r="60" s="342" spans="1:20">
      <c r="B60" s="211" t="s">
        <v>118</v>
      </c>
      <c r="C60" s="152" t="s">
        <v>119</v>
      </c>
      <c r="D60" s="153">
        <f>$D$16</f>
        <v/>
      </c>
      <c r="E60" s="154">
        <f>F60+L60</f>
        <v/>
      </c>
      <c r="F60" s="154">
        <f>SUM(G60:K60)</f>
        <v/>
      </c>
      <c r="G60" s="154" t="n">
        <v>0</v>
      </c>
      <c r="H60" s="154" t="n">
        <v>0</v>
      </c>
      <c r="I60" s="154" t="n">
        <v>0</v>
      </c>
      <c r="J60" s="154" t="n">
        <v>0</v>
      </c>
      <c r="K60" s="154" t="n">
        <v>0</v>
      </c>
      <c r="L60" s="154">
        <f>SUM(M60:R60)</f>
        <v/>
      </c>
      <c r="M60" s="154" t="n">
        <v>0</v>
      </c>
      <c r="N60" s="154" t="n">
        <v>0</v>
      </c>
      <c r="O60" s="154" t="n">
        <v>0</v>
      </c>
      <c r="P60" s="154" t="n">
        <v>0</v>
      </c>
      <c r="Q60" s="154" t="n">
        <v>0</v>
      </c>
      <c r="R60" s="154" t="n">
        <v>0</v>
      </c>
      <c r="S60" s="155" t="n">
        <v>0</v>
      </c>
      <c r="T60" s="154" t="n">
        <v>0</v>
      </c>
    </row>
    <row customHeight="1" ht="12.8" r="61" s="342" spans="1:20">
      <c r="B61" s="105" t="n"/>
      <c r="C61" s="148" t="n"/>
      <c r="D61" s="148">
        <f>$D$17</f>
        <v/>
      </c>
      <c r="E61" s="156">
        <f>F61+L61</f>
        <v/>
      </c>
      <c r="F61" s="156">
        <f>SUM(G61:K61)</f>
        <v/>
      </c>
      <c r="G61" s="156" t="n">
        <v>0</v>
      </c>
      <c r="H61" s="156" t="n">
        <v>0</v>
      </c>
      <c r="I61" s="156" t="n">
        <v>0</v>
      </c>
      <c r="J61" s="156" t="n">
        <v>0</v>
      </c>
      <c r="K61" s="156" t="n">
        <v>0</v>
      </c>
      <c r="L61" s="156">
        <f>SUM(M61:R61)</f>
        <v/>
      </c>
      <c r="M61" s="156" t="n">
        <v>0</v>
      </c>
      <c r="N61" s="156" t="n">
        <v>0</v>
      </c>
      <c r="O61" s="156" t="n">
        <v>0</v>
      </c>
      <c r="P61" s="156" t="n">
        <v>0</v>
      </c>
      <c r="Q61" s="156" t="n">
        <v>0</v>
      </c>
      <c r="R61" s="156" t="n">
        <v>0</v>
      </c>
      <c r="S61" s="157" t="n">
        <v>0</v>
      </c>
      <c r="T61" s="156" t="n">
        <v>0</v>
      </c>
    </row>
    <row customHeight="1" ht="12.8" r="62" s="342" spans="1:20">
      <c r="B62" s="211" t="s">
        <v>120</v>
      </c>
      <c r="C62" s="152" t="s">
        <v>121</v>
      </c>
      <c r="D62" s="153">
        <f>$D$16</f>
        <v/>
      </c>
      <c r="E62" s="154">
        <f>F62+L62</f>
        <v/>
      </c>
      <c r="F62" s="154">
        <f>SUM(G62:K62)</f>
        <v/>
      </c>
      <c r="G62" s="154" t="n">
        <v>0</v>
      </c>
      <c r="H62" s="154" t="n">
        <v>0</v>
      </c>
      <c r="I62" s="154" t="n">
        <v>0</v>
      </c>
      <c r="J62" s="154" t="n">
        <v>0</v>
      </c>
      <c r="K62" s="154" t="n">
        <v>0</v>
      </c>
      <c r="L62" s="154">
        <f>SUM(M62:R62)</f>
        <v/>
      </c>
      <c r="M62" s="154" t="n">
        <v>0</v>
      </c>
      <c r="N62" s="154" t="n">
        <v>0</v>
      </c>
      <c r="O62" s="154" t="n">
        <v>0</v>
      </c>
      <c r="P62" s="154" t="n">
        <v>0</v>
      </c>
      <c r="Q62" s="154" t="n">
        <v>0</v>
      </c>
      <c r="R62" s="154" t="n">
        <v>0</v>
      </c>
      <c r="S62" s="155" t="n">
        <v>0</v>
      </c>
      <c r="T62" s="154" t="n">
        <v>0</v>
      </c>
    </row>
    <row customHeight="1" ht="12.8" r="63" s="342" spans="1:20">
      <c r="B63" s="105" t="n"/>
      <c r="C63" s="148" t="n"/>
      <c r="D63" s="148">
        <f>$D$17</f>
        <v/>
      </c>
      <c r="E63" s="156">
        <f>F63+L63</f>
        <v/>
      </c>
      <c r="F63" s="156">
        <f>SUM(G63:K63)</f>
        <v/>
      </c>
      <c r="G63" s="156" t="n">
        <v>0</v>
      </c>
      <c r="H63" s="156" t="n">
        <v>0</v>
      </c>
      <c r="I63" s="156" t="n">
        <v>0</v>
      </c>
      <c r="J63" s="156" t="n">
        <v>0</v>
      </c>
      <c r="K63" s="156" t="n">
        <v>0</v>
      </c>
      <c r="L63" s="156">
        <f>SUM(M63:R63)</f>
        <v/>
      </c>
      <c r="M63" s="156" t="n">
        <v>0</v>
      </c>
      <c r="N63" s="156" t="n">
        <v>0</v>
      </c>
      <c r="O63" s="156" t="n">
        <v>0</v>
      </c>
      <c r="P63" s="156" t="n">
        <v>0</v>
      </c>
      <c r="Q63" s="156" t="n">
        <v>0</v>
      </c>
      <c r="R63" s="156" t="n">
        <v>0</v>
      </c>
      <c r="S63" s="157" t="n">
        <v>0</v>
      </c>
      <c r="T63" s="156" t="n">
        <v>0</v>
      </c>
    </row>
    <row customHeight="1" ht="12.8" r="64" s="342" spans="1:20">
      <c r="B64" s="211" t="s">
        <v>122</v>
      </c>
      <c r="C64" s="152" t="s">
        <v>123</v>
      </c>
      <c r="D64" s="153">
        <f>$D$16</f>
        <v/>
      </c>
      <c r="E64" s="154">
        <f>F64+L64</f>
        <v/>
      </c>
      <c r="F64" s="154">
        <f>SUM(G64:K64)</f>
        <v/>
      </c>
      <c r="G64" s="154" t="n">
        <v>0</v>
      </c>
      <c r="H64" s="154" t="n">
        <v>0</v>
      </c>
      <c r="I64" s="154" t="n">
        <v>0</v>
      </c>
      <c r="J64" s="154" t="n">
        <v>0</v>
      </c>
      <c r="K64" s="154" t="n">
        <v>0</v>
      </c>
      <c r="L64" s="154">
        <f>SUM(M64:R64)</f>
        <v/>
      </c>
      <c r="M64" s="154" t="n">
        <v>0</v>
      </c>
      <c r="N64" s="154" t="n">
        <v>0</v>
      </c>
      <c r="O64" s="154" t="n">
        <v>0</v>
      </c>
      <c r="P64" s="154" t="n">
        <v>0</v>
      </c>
      <c r="Q64" s="154" t="n">
        <v>0</v>
      </c>
      <c r="R64" s="154" t="n">
        <v>0</v>
      </c>
      <c r="S64" s="155" t="n">
        <v>0</v>
      </c>
      <c r="T64" s="154" t="n">
        <v>0</v>
      </c>
    </row>
    <row customHeight="1" ht="12.8" r="65" s="342" spans="1:20">
      <c r="B65" s="105" t="n"/>
      <c r="C65" s="148" t="n"/>
      <c r="D65" s="148">
        <f>$D$17</f>
        <v/>
      </c>
      <c r="E65" s="156">
        <f>F65+L65</f>
        <v/>
      </c>
      <c r="F65" s="156">
        <f>SUM(G65:K65)</f>
        <v/>
      </c>
      <c r="G65" s="156" t="n">
        <v>0</v>
      </c>
      <c r="H65" s="156" t="n">
        <v>0</v>
      </c>
      <c r="I65" s="156" t="n">
        <v>0</v>
      </c>
      <c r="J65" s="156" t="n">
        <v>0</v>
      </c>
      <c r="K65" s="156" t="n">
        <v>0</v>
      </c>
      <c r="L65" s="156">
        <f>SUM(M65:R65)</f>
        <v/>
      </c>
      <c r="M65" s="156" t="n">
        <v>0</v>
      </c>
      <c r="N65" s="156" t="n">
        <v>0</v>
      </c>
      <c r="O65" s="156" t="n">
        <v>0</v>
      </c>
      <c r="P65" s="156" t="n">
        <v>0</v>
      </c>
      <c r="Q65" s="156" t="n">
        <v>0</v>
      </c>
      <c r="R65" s="156" t="n">
        <v>0</v>
      </c>
      <c r="S65" s="157" t="n">
        <v>0</v>
      </c>
      <c r="T65" s="156" t="n">
        <v>0</v>
      </c>
    </row>
    <row customHeight="1" ht="12.8" r="66" s="342" spans="1:20">
      <c r="B66" s="211" t="s">
        <v>124</v>
      </c>
      <c r="C66" s="152" t="s">
        <v>125</v>
      </c>
      <c r="D66" s="153">
        <f>$D$16</f>
        <v/>
      </c>
      <c r="E66" s="154">
        <f>F66+L66</f>
        <v/>
      </c>
      <c r="F66" s="154">
        <f>SUM(G66:K66)</f>
        <v/>
      </c>
      <c r="G66" s="154" t="n">
        <v>0</v>
      </c>
      <c r="H66" s="154" t="n">
        <v>0</v>
      </c>
      <c r="I66" s="154" t="n">
        <v>0</v>
      </c>
      <c r="J66" s="154" t="n">
        <v>0</v>
      </c>
      <c r="K66" s="154" t="n">
        <v>0</v>
      </c>
      <c r="L66" s="154">
        <f>SUM(M66:R66)</f>
        <v/>
      </c>
      <c r="M66" s="154" t="n">
        <v>0</v>
      </c>
      <c r="N66" s="154" t="n">
        <v>0</v>
      </c>
      <c r="O66" s="154" t="n">
        <v>0</v>
      </c>
      <c r="P66" s="154" t="n">
        <v>0</v>
      </c>
      <c r="Q66" s="154" t="n">
        <v>0</v>
      </c>
      <c r="R66" s="154" t="n">
        <v>0</v>
      </c>
      <c r="S66" s="155" t="n">
        <v>0</v>
      </c>
      <c r="T66" s="154" t="n">
        <v>0</v>
      </c>
    </row>
    <row customHeight="1" ht="12.8" r="67" s="342" spans="1:20">
      <c r="B67" s="105" t="n"/>
      <c r="C67" s="148" t="n"/>
      <c r="D67" s="148">
        <f>$D$17</f>
        <v/>
      </c>
      <c r="E67" s="156">
        <f>F67+L67</f>
        <v/>
      </c>
      <c r="F67" s="156">
        <f>SUM(G67:K67)</f>
        <v/>
      </c>
      <c r="G67" s="156" t="n">
        <v>0</v>
      </c>
      <c r="H67" s="156" t="n">
        <v>0</v>
      </c>
      <c r="I67" s="156" t="n">
        <v>0</v>
      </c>
      <c r="J67" s="156" t="n">
        <v>0</v>
      </c>
      <c r="K67" s="156" t="n">
        <v>0</v>
      </c>
      <c r="L67" s="156">
        <f>SUM(M67:R67)</f>
        <v/>
      </c>
      <c r="M67" s="156" t="n">
        <v>0</v>
      </c>
      <c r="N67" s="156" t="n">
        <v>0</v>
      </c>
      <c r="O67" s="156" t="n">
        <v>0</v>
      </c>
      <c r="P67" s="156" t="n">
        <v>0</v>
      </c>
      <c r="Q67" s="156" t="n">
        <v>0</v>
      </c>
      <c r="R67" s="156" t="n">
        <v>0</v>
      </c>
      <c r="S67" s="157" t="n">
        <v>0</v>
      </c>
      <c r="T67" s="156" t="n">
        <v>0</v>
      </c>
    </row>
    <row customHeight="1" ht="12.8" r="68" s="342" spans="1:20">
      <c r="B68" s="211" t="s">
        <v>126</v>
      </c>
      <c r="C68" s="152" t="s">
        <v>127</v>
      </c>
      <c r="D68" s="153">
        <f>$D$16</f>
        <v/>
      </c>
      <c r="E68" s="154">
        <f>F68+L68</f>
        <v/>
      </c>
      <c r="F68" s="154">
        <f>SUM(G68:K68)</f>
        <v/>
      </c>
      <c r="G68" s="154" t="n">
        <v>0</v>
      </c>
      <c r="H68" s="154" t="n">
        <v>0</v>
      </c>
      <c r="I68" s="154" t="n">
        <v>0</v>
      </c>
      <c r="J68" s="154" t="n">
        <v>0</v>
      </c>
      <c r="K68" s="154" t="n">
        <v>0</v>
      </c>
      <c r="L68" s="154">
        <f>SUM(M68:R68)</f>
        <v/>
      </c>
      <c r="M68" s="154" t="n">
        <v>0</v>
      </c>
      <c r="N68" s="154" t="n">
        <v>0</v>
      </c>
      <c r="O68" s="154" t="n">
        <v>0</v>
      </c>
      <c r="P68" s="154" t="n">
        <v>0</v>
      </c>
      <c r="Q68" s="154" t="n">
        <v>0</v>
      </c>
      <c r="R68" s="154" t="n">
        <v>0</v>
      </c>
      <c r="S68" s="155" t="n">
        <v>0</v>
      </c>
      <c r="T68" s="154" t="n">
        <v>0</v>
      </c>
    </row>
    <row customHeight="1" ht="12.8" r="69" s="342" spans="1:20">
      <c r="B69" s="105" t="n"/>
      <c r="C69" s="148" t="n"/>
      <c r="D69" s="148">
        <f>$D$17</f>
        <v/>
      </c>
      <c r="E69" s="156">
        <f>F69+L69</f>
        <v/>
      </c>
      <c r="F69" s="156">
        <f>SUM(G69:K69)</f>
        <v/>
      </c>
      <c r="G69" s="156" t="n">
        <v>0</v>
      </c>
      <c r="H69" s="156" t="n">
        <v>0</v>
      </c>
      <c r="I69" s="156" t="n">
        <v>0</v>
      </c>
      <c r="J69" s="156" t="n">
        <v>0</v>
      </c>
      <c r="K69" s="156" t="n">
        <v>0</v>
      </c>
      <c r="L69" s="156">
        <f>SUM(M69:R69)</f>
        <v/>
      </c>
      <c r="M69" s="156" t="n">
        <v>0</v>
      </c>
      <c r="N69" s="156" t="n">
        <v>0</v>
      </c>
      <c r="O69" s="156" t="n">
        <v>0</v>
      </c>
      <c r="P69" s="156" t="n">
        <v>0</v>
      </c>
      <c r="Q69" s="156" t="n">
        <v>0</v>
      </c>
      <c r="R69" s="156" t="n">
        <v>0</v>
      </c>
      <c r="S69" s="157" t="n">
        <v>0</v>
      </c>
      <c r="T69" s="156" t="n">
        <v>0</v>
      </c>
    </row>
    <row customHeight="1" ht="12.8" r="70" s="342" spans="1:20">
      <c r="B70" s="211" t="s">
        <v>128</v>
      </c>
      <c r="C70" s="152" t="s">
        <v>129</v>
      </c>
      <c r="D70" s="153">
        <f>$D$16</f>
        <v/>
      </c>
      <c r="E70" s="154">
        <f>F70+L70</f>
        <v/>
      </c>
      <c r="F70" s="154">
        <f>SUM(G70:K70)</f>
        <v/>
      </c>
      <c r="G70" s="154" t="n">
        <v>0</v>
      </c>
      <c r="H70" s="154" t="n">
        <v>0</v>
      </c>
      <c r="I70" s="154" t="n">
        <v>0</v>
      </c>
      <c r="J70" s="154" t="n">
        <v>0</v>
      </c>
      <c r="K70" s="154" t="n">
        <v>0</v>
      </c>
      <c r="L70" s="154">
        <f>SUM(M70:R70)</f>
        <v/>
      </c>
      <c r="M70" s="154" t="n">
        <v>0</v>
      </c>
      <c r="N70" s="154" t="n">
        <v>0</v>
      </c>
      <c r="O70" s="154" t="n">
        <v>0</v>
      </c>
      <c r="P70" s="154" t="n">
        <v>0</v>
      </c>
      <c r="Q70" s="154" t="n">
        <v>0</v>
      </c>
      <c r="R70" s="154" t="n">
        <v>0</v>
      </c>
      <c r="S70" s="155" t="n">
        <v>0</v>
      </c>
      <c r="T70" s="154" t="n">
        <v>0</v>
      </c>
    </row>
    <row customHeight="1" ht="12.8" r="71" s="342" spans="1:20">
      <c r="B71" s="105" t="n"/>
      <c r="C71" s="148" t="n"/>
      <c r="D71" s="148">
        <f>$D$17</f>
        <v/>
      </c>
      <c r="E71" s="156">
        <f>F71+L71</f>
        <v/>
      </c>
      <c r="F71" s="156">
        <f>SUM(G71:K71)</f>
        <v/>
      </c>
      <c r="G71" s="156" t="n">
        <v>0</v>
      </c>
      <c r="H71" s="156" t="n">
        <v>0</v>
      </c>
      <c r="I71" s="156" t="n">
        <v>0</v>
      </c>
      <c r="J71" s="156" t="n">
        <v>0</v>
      </c>
      <c r="K71" s="156" t="n">
        <v>0</v>
      </c>
      <c r="L71" s="156">
        <f>SUM(M71:R71)</f>
        <v/>
      </c>
      <c r="M71" s="156" t="n">
        <v>0</v>
      </c>
      <c r="N71" s="156" t="n">
        <v>0</v>
      </c>
      <c r="O71" s="156" t="n">
        <v>0</v>
      </c>
      <c r="P71" s="156" t="n">
        <v>0</v>
      </c>
      <c r="Q71" s="156" t="n">
        <v>0</v>
      </c>
      <c r="R71" s="156" t="n">
        <v>0</v>
      </c>
      <c r="S71" s="157" t="n">
        <v>0</v>
      </c>
      <c r="T71" s="156" t="n">
        <v>0</v>
      </c>
    </row>
    <row customHeight="1" ht="12.8" r="72" s="342" spans="1:20">
      <c r="B72" s="211" t="s">
        <v>130</v>
      </c>
      <c r="C72" s="152" t="s">
        <v>131</v>
      </c>
      <c r="D72" s="153">
        <f>$D$16</f>
        <v/>
      </c>
      <c r="E72" s="154">
        <f>F72+L72</f>
        <v/>
      </c>
      <c r="F72" s="154">
        <f>SUM(G72:K72)</f>
        <v/>
      </c>
      <c r="G72" s="154" t="n">
        <v>0</v>
      </c>
      <c r="H72" s="154" t="n">
        <v>0</v>
      </c>
      <c r="I72" s="154" t="n">
        <v>0</v>
      </c>
      <c r="J72" s="154" t="n">
        <v>0</v>
      </c>
      <c r="K72" s="154" t="n">
        <v>0</v>
      </c>
      <c r="L72" s="154">
        <f>SUM(M72:R72)</f>
        <v/>
      </c>
      <c r="M72" s="154" t="n">
        <v>0</v>
      </c>
      <c r="N72" s="154" t="n">
        <v>0</v>
      </c>
      <c r="O72" s="154" t="n">
        <v>0</v>
      </c>
      <c r="P72" s="154" t="n">
        <v>0</v>
      </c>
      <c r="Q72" s="154" t="n">
        <v>0</v>
      </c>
      <c r="R72" s="154" t="n">
        <v>0</v>
      </c>
      <c r="S72" s="155" t="n">
        <v>0</v>
      </c>
      <c r="T72" s="154" t="n">
        <v>0</v>
      </c>
    </row>
    <row customHeight="1" ht="12.8" r="73" s="342" spans="1:20">
      <c r="B73" s="105" t="n"/>
      <c r="C73" s="148" t="n"/>
      <c r="D73" s="148">
        <f>$D$17</f>
        <v/>
      </c>
      <c r="E73" s="156">
        <f>F73+L73</f>
        <v/>
      </c>
      <c r="F73" s="156">
        <f>SUM(G73:K73)</f>
        <v/>
      </c>
      <c r="G73" s="156" t="n">
        <v>0</v>
      </c>
      <c r="H73" s="156" t="n">
        <v>0</v>
      </c>
      <c r="I73" s="156" t="n">
        <v>0</v>
      </c>
      <c r="J73" s="156" t="n">
        <v>0</v>
      </c>
      <c r="K73" s="156" t="n">
        <v>0</v>
      </c>
      <c r="L73" s="156">
        <f>SUM(M73:R73)</f>
        <v/>
      </c>
      <c r="M73" s="156" t="n">
        <v>0</v>
      </c>
      <c r="N73" s="156" t="n">
        <v>0</v>
      </c>
      <c r="O73" s="156" t="n">
        <v>0</v>
      </c>
      <c r="P73" s="156" t="n">
        <v>0</v>
      </c>
      <c r="Q73" s="156" t="n">
        <v>0</v>
      </c>
      <c r="R73" s="156" t="n">
        <v>0</v>
      </c>
      <c r="S73" s="157" t="n">
        <v>0</v>
      </c>
      <c r="T73" s="156" t="n">
        <v>0</v>
      </c>
    </row>
    <row customHeight="1" ht="12.8" r="74" s="342" spans="1:20">
      <c r="B74" s="211" t="s">
        <v>132</v>
      </c>
      <c r="C74" s="152" t="s">
        <v>133</v>
      </c>
      <c r="D74" s="153">
        <f>$D$16</f>
        <v/>
      </c>
      <c r="E74" s="154">
        <f>F74+L74</f>
        <v/>
      </c>
      <c r="F74" s="154">
        <f>SUM(G74:K74)</f>
        <v/>
      </c>
      <c r="G74" s="154" t="n">
        <v>0</v>
      </c>
      <c r="H74" s="154" t="n">
        <v>0</v>
      </c>
      <c r="I74" s="154" t="n">
        <v>0</v>
      </c>
      <c r="J74" s="154" t="n">
        <v>0</v>
      </c>
      <c r="K74" s="154" t="n">
        <v>0</v>
      </c>
      <c r="L74" s="154">
        <f>SUM(M74:R74)</f>
        <v/>
      </c>
      <c r="M74" s="154" t="n">
        <v>0</v>
      </c>
      <c r="N74" s="154" t="n">
        <v>0</v>
      </c>
      <c r="O74" s="154" t="n">
        <v>0</v>
      </c>
      <c r="P74" s="154" t="n">
        <v>0</v>
      </c>
      <c r="Q74" s="154" t="n">
        <v>0</v>
      </c>
      <c r="R74" s="154" t="n">
        <v>0</v>
      </c>
      <c r="S74" s="155" t="n">
        <v>0</v>
      </c>
      <c r="T74" s="154" t="n">
        <v>0</v>
      </c>
    </row>
    <row customHeight="1" ht="12.8" r="75" s="342" spans="1:20">
      <c r="B75" s="105" t="n"/>
      <c r="C75" s="148" t="n"/>
      <c r="D75" s="148">
        <f>$D$17</f>
        <v/>
      </c>
      <c r="E75" s="156">
        <f>F75+L75</f>
        <v/>
      </c>
      <c r="F75" s="156">
        <f>SUM(G75:K75)</f>
        <v/>
      </c>
      <c r="G75" s="156" t="n">
        <v>0</v>
      </c>
      <c r="H75" s="156" t="n">
        <v>0</v>
      </c>
      <c r="I75" s="156" t="n">
        <v>0</v>
      </c>
      <c r="J75" s="156" t="n">
        <v>0</v>
      </c>
      <c r="K75" s="156" t="n">
        <v>0</v>
      </c>
      <c r="L75" s="156">
        <f>SUM(M75:R75)</f>
        <v/>
      </c>
      <c r="M75" s="156" t="n">
        <v>0</v>
      </c>
      <c r="N75" s="156" t="n">
        <v>0</v>
      </c>
      <c r="O75" s="156" t="n">
        <v>0</v>
      </c>
      <c r="P75" s="156" t="n">
        <v>0</v>
      </c>
      <c r="Q75" s="156" t="n">
        <v>0</v>
      </c>
      <c r="R75" s="156" t="n">
        <v>0</v>
      </c>
      <c r="S75" s="157" t="n">
        <v>0</v>
      </c>
      <c r="T75" s="156" t="n">
        <v>0</v>
      </c>
    </row>
    <row customHeight="1" ht="12.8" r="76" s="342" spans="1:20">
      <c r="B76" s="211" t="s">
        <v>134</v>
      </c>
      <c r="C76" s="152" t="s">
        <v>135</v>
      </c>
      <c r="D76" s="153">
        <f>$D$16</f>
        <v/>
      </c>
      <c r="E76" s="154">
        <f>F76+L76</f>
        <v/>
      </c>
      <c r="F76" s="154">
        <f>SUM(G76:K76)</f>
        <v/>
      </c>
      <c r="G76" s="154" t="n">
        <v>0</v>
      </c>
      <c r="H76" s="154" t="n">
        <v>0</v>
      </c>
      <c r="I76" s="154" t="n">
        <v>0</v>
      </c>
      <c r="J76" s="154" t="n">
        <v>0</v>
      </c>
      <c r="K76" s="154" t="n">
        <v>0</v>
      </c>
      <c r="L76" s="154">
        <f>SUM(M76:R76)</f>
        <v/>
      </c>
      <c r="M76" s="154" t="n">
        <v>0</v>
      </c>
      <c r="N76" s="154" t="n">
        <v>0</v>
      </c>
      <c r="O76" s="154" t="n">
        <v>0</v>
      </c>
      <c r="P76" s="154" t="n">
        <v>0</v>
      </c>
      <c r="Q76" s="154" t="n">
        <v>0</v>
      </c>
      <c r="R76" s="154" t="n">
        <v>0</v>
      </c>
      <c r="S76" s="155" t="n">
        <v>0</v>
      </c>
      <c r="T76" s="154" t="n">
        <v>0</v>
      </c>
    </row>
    <row customHeight="1" ht="12.8" r="77" s="342" spans="1:20">
      <c r="B77" s="105" t="n"/>
      <c r="C77" s="148" t="n"/>
      <c r="D77" s="148">
        <f>$D$17</f>
        <v/>
      </c>
      <c r="E77" s="156">
        <f>F77+L77</f>
        <v/>
      </c>
      <c r="F77" s="156">
        <f>SUM(G77:K77)</f>
        <v/>
      </c>
      <c r="G77" s="156" t="n">
        <v>0</v>
      </c>
      <c r="H77" s="156" t="n">
        <v>0</v>
      </c>
      <c r="I77" s="156" t="n">
        <v>0</v>
      </c>
      <c r="J77" s="156" t="n">
        <v>0</v>
      </c>
      <c r="K77" s="156" t="n">
        <v>0</v>
      </c>
      <c r="L77" s="156">
        <f>SUM(M77:R77)</f>
        <v/>
      </c>
      <c r="M77" s="156" t="n">
        <v>0</v>
      </c>
      <c r="N77" s="156" t="n">
        <v>0</v>
      </c>
      <c r="O77" s="156" t="n">
        <v>0</v>
      </c>
      <c r="P77" s="156" t="n">
        <v>0</v>
      </c>
      <c r="Q77" s="156" t="n">
        <v>0</v>
      </c>
      <c r="R77" s="156" t="n">
        <v>0</v>
      </c>
      <c r="S77" s="157" t="n">
        <v>0</v>
      </c>
      <c r="T77" s="156" t="n">
        <v>0</v>
      </c>
    </row>
    <row customHeight="1" ht="12.8" r="78" s="342" spans="1:20">
      <c r="B78" s="211" t="s">
        <v>136</v>
      </c>
      <c r="C78" s="152" t="s">
        <v>137</v>
      </c>
      <c r="D78" s="153">
        <f>$D$16</f>
        <v/>
      </c>
      <c r="E78" s="154">
        <f>F78+L78</f>
        <v/>
      </c>
      <c r="F78" s="154">
        <f>SUM(G78:K78)</f>
        <v/>
      </c>
      <c r="G78" s="154" t="n">
        <v>0</v>
      </c>
      <c r="H78" s="154" t="n">
        <v>0</v>
      </c>
      <c r="I78" s="154" t="n">
        <v>0</v>
      </c>
      <c r="J78" s="154" t="n">
        <v>0</v>
      </c>
      <c r="K78" s="154" t="n">
        <v>0</v>
      </c>
      <c r="L78" s="154">
        <f>SUM(M78:R78)</f>
        <v/>
      </c>
      <c r="M78" s="154" t="n">
        <v>0</v>
      </c>
      <c r="N78" s="154" t="n">
        <v>0</v>
      </c>
      <c r="O78" s="154" t="n">
        <v>0</v>
      </c>
      <c r="P78" s="154" t="n">
        <v>0</v>
      </c>
      <c r="Q78" s="154" t="n">
        <v>0</v>
      </c>
      <c r="R78" s="154" t="n">
        <v>0</v>
      </c>
      <c r="S78" s="155" t="n">
        <v>0</v>
      </c>
      <c r="T78" s="154" t="n">
        <v>0</v>
      </c>
    </row>
    <row customHeight="1" ht="12.8" r="79" s="342" spans="1:20">
      <c r="B79" s="105" t="n"/>
      <c r="C79" s="148" t="n"/>
      <c r="D79" s="148">
        <f>$D$17</f>
        <v/>
      </c>
      <c r="E79" s="156">
        <f>F79+L79</f>
        <v/>
      </c>
      <c r="F79" s="156">
        <f>SUM(G79:K79)</f>
        <v/>
      </c>
      <c r="G79" s="156" t="n">
        <v>0</v>
      </c>
      <c r="H79" s="156" t="n">
        <v>0</v>
      </c>
      <c r="I79" s="156" t="n">
        <v>0</v>
      </c>
      <c r="J79" s="156" t="n">
        <v>0</v>
      </c>
      <c r="K79" s="156" t="n">
        <v>0</v>
      </c>
      <c r="L79" s="156">
        <f>SUM(M79:R79)</f>
        <v/>
      </c>
      <c r="M79" s="156" t="n">
        <v>0</v>
      </c>
      <c r="N79" s="156" t="n">
        <v>0</v>
      </c>
      <c r="O79" s="156" t="n">
        <v>0</v>
      </c>
      <c r="P79" s="156" t="n">
        <v>0</v>
      </c>
      <c r="Q79" s="156" t="n">
        <v>0</v>
      </c>
      <c r="R79" s="156" t="n">
        <v>0</v>
      </c>
      <c r="S79" s="157" t="n">
        <v>0</v>
      </c>
      <c r="T79" s="156" t="n">
        <v>0</v>
      </c>
    </row>
    <row customHeight="1" ht="12.8" r="80" s="342" spans="1:20">
      <c r="B80" s="211" t="s">
        <v>138</v>
      </c>
      <c r="C80" s="152" t="s">
        <v>139</v>
      </c>
      <c r="D80" s="153">
        <f>$D$16</f>
        <v/>
      </c>
      <c r="E80" s="154">
        <f>F80+L80</f>
        <v/>
      </c>
      <c r="F80" s="154">
        <f>SUM(G80:K80)</f>
        <v/>
      </c>
      <c r="G80" s="154" t="n">
        <v>0</v>
      </c>
      <c r="H80" s="154" t="n">
        <v>0</v>
      </c>
      <c r="I80" s="154" t="n">
        <v>0</v>
      </c>
      <c r="J80" s="154" t="n">
        <v>0</v>
      </c>
      <c r="K80" s="154" t="n">
        <v>0</v>
      </c>
      <c r="L80" s="154">
        <f>SUM(M80:R80)</f>
        <v/>
      </c>
      <c r="M80" s="154" t="n">
        <v>0</v>
      </c>
      <c r="N80" s="154" t="n">
        <v>0</v>
      </c>
      <c r="O80" s="154" t="n">
        <v>0</v>
      </c>
      <c r="P80" s="154" t="n">
        <v>0</v>
      </c>
      <c r="Q80" s="154" t="n">
        <v>0</v>
      </c>
      <c r="R80" s="154" t="n">
        <v>0</v>
      </c>
      <c r="S80" s="155" t="n">
        <v>0</v>
      </c>
      <c r="T80" s="154" t="n">
        <v>0</v>
      </c>
    </row>
    <row customHeight="1" ht="12.8" r="81" s="342" spans="1:20">
      <c r="B81" s="105" t="n"/>
      <c r="C81" s="148" t="n"/>
      <c r="D81" s="148">
        <f>$D$17</f>
        <v/>
      </c>
      <c r="E81" s="156">
        <f>F81+L81</f>
        <v/>
      </c>
      <c r="F81" s="156">
        <f>SUM(G81:K81)</f>
        <v/>
      </c>
      <c r="G81" s="156" t="n">
        <v>0</v>
      </c>
      <c r="H81" s="156" t="n">
        <v>0</v>
      </c>
      <c r="I81" s="156" t="n">
        <v>0</v>
      </c>
      <c r="J81" s="156" t="n">
        <v>0</v>
      </c>
      <c r="K81" s="156" t="n">
        <v>0</v>
      </c>
      <c r="L81" s="156">
        <f>SUM(M81:R81)</f>
        <v/>
      </c>
      <c r="M81" s="156" t="n">
        <v>0</v>
      </c>
      <c r="N81" s="156" t="n">
        <v>0</v>
      </c>
      <c r="O81" s="156" t="n">
        <v>0</v>
      </c>
      <c r="P81" s="156" t="n">
        <v>0</v>
      </c>
      <c r="Q81" s="156" t="n">
        <v>0</v>
      </c>
      <c r="R81" s="156" t="n">
        <v>0</v>
      </c>
      <c r="S81" s="157" t="n">
        <v>0</v>
      </c>
      <c r="T81" s="156" t="n">
        <v>0</v>
      </c>
    </row>
    <row customHeight="1" ht="12.8" r="82" s="342" spans="1:20">
      <c r="B82" s="211" t="s">
        <v>140</v>
      </c>
      <c r="C82" s="152" t="s">
        <v>141</v>
      </c>
      <c r="D82" s="153">
        <f>$D$16</f>
        <v/>
      </c>
      <c r="E82" s="154">
        <f>F82+L82</f>
        <v/>
      </c>
      <c r="F82" s="154">
        <f>SUM(G82:K82)</f>
        <v/>
      </c>
      <c r="G82" s="154" t="n">
        <v>0</v>
      </c>
      <c r="H82" s="154" t="n">
        <v>0</v>
      </c>
      <c r="I82" s="154" t="n">
        <v>0</v>
      </c>
      <c r="J82" s="154" t="n">
        <v>0</v>
      </c>
      <c r="K82" s="154" t="n">
        <v>0</v>
      </c>
      <c r="L82" s="154">
        <f>SUM(M82:R82)</f>
        <v/>
      </c>
      <c r="M82" s="154" t="n">
        <v>0</v>
      </c>
      <c r="N82" s="154" t="n">
        <v>0</v>
      </c>
      <c r="O82" s="154" t="n">
        <v>0</v>
      </c>
      <c r="P82" s="154" t="n">
        <v>0</v>
      </c>
      <c r="Q82" s="154" t="n">
        <v>0</v>
      </c>
      <c r="R82" s="154" t="n">
        <v>0</v>
      </c>
      <c r="S82" s="155" t="n">
        <v>0</v>
      </c>
      <c r="T82" s="154" t="n">
        <v>0</v>
      </c>
    </row>
    <row customHeight="1" ht="12.8" r="83" s="342" spans="1:20">
      <c r="B83" s="105" t="n"/>
      <c r="C83" s="148" t="n"/>
      <c r="D83" s="148">
        <f>$D$17</f>
        <v/>
      </c>
      <c r="E83" s="156">
        <f>F83+L83</f>
        <v/>
      </c>
      <c r="F83" s="156">
        <f>SUM(G83:K83)</f>
        <v/>
      </c>
      <c r="G83" s="156" t="n">
        <v>0</v>
      </c>
      <c r="H83" s="156" t="n">
        <v>0</v>
      </c>
      <c r="I83" s="156" t="n">
        <v>0</v>
      </c>
      <c r="J83" s="156" t="n">
        <v>0</v>
      </c>
      <c r="K83" s="156" t="n">
        <v>0</v>
      </c>
      <c r="L83" s="156">
        <f>SUM(M83:R83)</f>
        <v/>
      </c>
      <c r="M83" s="156" t="n">
        <v>0</v>
      </c>
      <c r="N83" s="156" t="n">
        <v>0</v>
      </c>
      <c r="O83" s="156" t="n">
        <v>0</v>
      </c>
      <c r="P83" s="156" t="n">
        <v>0</v>
      </c>
      <c r="Q83" s="156" t="n">
        <v>0</v>
      </c>
      <c r="R83" s="156" t="n">
        <v>0</v>
      </c>
      <c r="S83" s="157" t="n">
        <v>0</v>
      </c>
      <c r="T83" s="156" t="n">
        <v>0</v>
      </c>
    </row>
    <row customHeight="1" ht="12.8" r="84" s="342" spans="1:20">
      <c r="B84" s="211" t="s">
        <v>142</v>
      </c>
      <c r="C84" s="152" t="s">
        <v>143</v>
      </c>
      <c r="D84" s="153">
        <f>$D$16</f>
        <v/>
      </c>
      <c r="E84" s="154">
        <f>F84+L84</f>
        <v/>
      </c>
      <c r="F84" s="154">
        <f>SUM(G84:K84)</f>
        <v/>
      </c>
      <c r="G84" s="154" t="n">
        <v>0</v>
      </c>
      <c r="H84" s="154" t="n">
        <v>0</v>
      </c>
      <c r="I84" s="154" t="n">
        <v>0</v>
      </c>
      <c r="J84" s="154" t="n">
        <v>0</v>
      </c>
      <c r="K84" s="154" t="n">
        <v>0</v>
      </c>
      <c r="L84" s="154">
        <f>SUM(M84:R84)</f>
        <v/>
      </c>
      <c r="M84" s="154" t="n">
        <v>0</v>
      </c>
      <c r="N84" s="154" t="n">
        <v>0</v>
      </c>
      <c r="O84" s="154" t="n">
        <v>0</v>
      </c>
      <c r="P84" s="154" t="n">
        <v>0</v>
      </c>
      <c r="Q84" s="154" t="n">
        <v>0</v>
      </c>
      <c r="R84" s="154" t="n">
        <v>0</v>
      </c>
      <c r="S84" s="155" t="n">
        <v>0</v>
      </c>
      <c r="T84" s="154" t="n">
        <v>0</v>
      </c>
    </row>
    <row customHeight="1" ht="12.8" r="85" s="342" spans="1:20">
      <c r="B85" s="105" t="n"/>
      <c r="C85" s="148" t="n"/>
      <c r="D85" s="148">
        <f>$D$17</f>
        <v/>
      </c>
      <c r="E85" s="156">
        <f>F85+L85</f>
        <v/>
      </c>
      <c r="F85" s="156">
        <f>SUM(G85:K85)</f>
        <v/>
      </c>
      <c r="G85" s="156" t="n">
        <v>0</v>
      </c>
      <c r="H85" s="156" t="n">
        <v>0</v>
      </c>
      <c r="I85" s="156" t="n">
        <v>0</v>
      </c>
      <c r="J85" s="156" t="n">
        <v>0</v>
      </c>
      <c r="K85" s="156" t="n">
        <v>0</v>
      </c>
      <c r="L85" s="156">
        <f>SUM(M85:R85)</f>
        <v/>
      </c>
      <c r="M85" s="156" t="n">
        <v>0</v>
      </c>
      <c r="N85" s="156" t="n">
        <v>0</v>
      </c>
      <c r="O85" s="156" t="n">
        <v>0</v>
      </c>
      <c r="P85" s="156" t="n">
        <v>0</v>
      </c>
      <c r="Q85" s="156" t="n">
        <v>0</v>
      </c>
      <c r="R85" s="156" t="n">
        <v>0</v>
      </c>
      <c r="S85" s="157" t="n">
        <v>0</v>
      </c>
      <c r="T85" s="156" t="n">
        <v>0</v>
      </c>
    </row>
    <row customHeight="1" ht="12.8" r="86" s="342" spans="1:20">
      <c r="B86" s="211" t="s">
        <v>144</v>
      </c>
      <c r="C86" s="152" t="s">
        <v>145</v>
      </c>
      <c r="D86" s="153">
        <f>$D$16</f>
        <v/>
      </c>
      <c r="E86" s="154">
        <f>F86+L86</f>
        <v/>
      </c>
      <c r="F86" s="154">
        <f>SUM(G86:K86)</f>
        <v/>
      </c>
      <c r="G86" s="154" t="n">
        <v>0</v>
      </c>
      <c r="H86" s="154" t="n">
        <v>0</v>
      </c>
      <c r="I86" s="154" t="n">
        <v>0</v>
      </c>
      <c r="J86" s="154" t="n">
        <v>0</v>
      </c>
      <c r="K86" s="154" t="n">
        <v>0</v>
      </c>
      <c r="L86" s="154">
        <f>SUM(M86:R86)</f>
        <v/>
      </c>
      <c r="M86" s="154" t="n">
        <v>0</v>
      </c>
      <c r="N86" s="154" t="n">
        <v>0</v>
      </c>
      <c r="O86" s="154" t="n">
        <v>0</v>
      </c>
      <c r="P86" s="154" t="n">
        <v>0</v>
      </c>
      <c r="Q86" s="154" t="n">
        <v>0</v>
      </c>
      <c r="R86" s="154" t="n">
        <v>0</v>
      </c>
      <c r="S86" s="155" t="n">
        <v>0</v>
      </c>
      <c r="T86" s="154" t="n">
        <v>0</v>
      </c>
    </row>
    <row customHeight="1" ht="12.8" r="87" s="342" spans="1:20">
      <c r="B87" s="105" t="n"/>
      <c r="C87" s="148" t="n"/>
      <c r="D87" s="148">
        <f>$D$17</f>
        <v/>
      </c>
      <c r="E87" s="156">
        <f>F87+L87</f>
        <v/>
      </c>
      <c r="F87" s="156">
        <f>SUM(G87:K87)</f>
        <v/>
      </c>
      <c r="G87" s="156" t="n">
        <v>0</v>
      </c>
      <c r="H87" s="156" t="n">
        <v>0</v>
      </c>
      <c r="I87" s="156" t="n">
        <v>0</v>
      </c>
      <c r="J87" s="156" t="n">
        <v>0</v>
      </c>
      <c r="K87" s="156" t="n">
        <v>0</v>
      </c>
      <c r="L87" s="156">
        <f>SUM(M87:R87)</f>
        <v/>
      </c>
      <c r="M87" s="156" t="n">
        <v>0</v>
      </c>
      <c r="N87" s="156" t="n">
        <v>0</v>
      </c>
      <c r="O87" s="156" t="n">
        <v>0</v>
      </c>
      <c r="P87" s="156" t="n">
        <v>0</v>
      </c>
      <c r="Q87" s="156" t="n">
        <v>0</v>
      </c>
      <c r="R87" s="156" t="n">
        <v>0</v>
      </c>
      <c r="S87" s="157" t="n">
        <v>0</v>
      </c>
      <c r="T87" s="156" t="n">
        <v>0</v>
      </c>
    </row>
    <row customHeight="1" ht="12.8" r="88" s="342" spans="1:20">
      <c r="B88" s="211" t="s">
        <v>146</v>
      </c>
      <c r="C88" s="152" t="s">
        <v>147</v>
      </c>
      <c r="D88" s="153">
        <f>$D$16</f>
        <v/>
      </c>
      <c r="E88" s="154">
        <f>F88+L88</f>
        <v/>
      </c>
      <c r="F88" s="154">
        <f>SUM(G88:K88)</f>
        <v/>
      </c>
      <c r="G88" s="154" t="n">
        <v>0</v>
      </c>
      <c r="H88" s="154" t="n">
        <v>0</v>
      </c>
      <c r="I88" s="154" t="n">
        <v>0</v>
      </c>
      <c r="J88" s="154" t="n">
        <v>0</v>
      </c>
      <c r="K88" s="154" t="n">
        <v>0</v>
      </c>
      <c r="L88" s="154">
        <f>SUM(M88:R88)</f>
        <v/>
      </c>
      <c r="M88" s="154" t="n">
        <v>0</v>
      </c>
      <c r="N88" s="154" t="n">
        <v>0</v>
      </c>
      <c r="O88" s="154" t="n">
        <v>0</v>
      </c>
      <c r="P88" s="154" t="n">
        <v>0</v>
      </c>
      <c r="Q88" s="154" t="n">
        <v>0</v>
      </c>
      <c r="R88" s="154" t="n">
        <v>0</v>
      </c>
      <c r="S88" s="155" t="n">
        <v>0</v>
      </c>
      <c r="T88" s="154" t="n">
        <v>0</v>
      </c>
    </row>
    <row customHeight="1" ht="12.8" r="89" s="342" spans="1:20">
      <c r="B89" s="105" t="n"/>
      <c r="C89" s="148" t="n"/>
      <c r="D89" s="148">
        <f>$D$17</f>
        <v/>
      </c>
      <c r="E89" s="156">
        <f>F89+L89</f>
        <v/>
      </c>
      <c r="F89" s="156">
        <f>SUM(G89:K89)</f>
        <v/>
      </c>
      <c r="G89" s="156" t="n">
        <v>0</v>
      </c>
      <c r="H89" s="156" t="n">
        <v>0</v>
      </c>
      <c r="I89" s="156" t="n">
        <v>0</v>
      </c>
      <c r="J89" s="156" t="n">
        <v>0</v>
      </c>
      <c r="K89" s="156" t="n">
        <v>0</v>
      </c>
      <c r="L89" s="156">
        <f>SUM(M89:R89)</f>
        <v/>
      </c>
      <c r="M89" s="156" t="n">
        <v>0</v>
      </c>
      <c r="N89" s="156" t="n">
        <v>0</v>
      </c>
      <c r="O89" s="156" t="n">
        <v>0</v>
      </c>
      <c r="P89" s="156" t="n">
        <v>0</v>
      </c>
      <c r="Q89" s="156" t="n">
        <v>0</v>
      </c>
      <c r="R89" s="156" t="n">
        <v>0</v>
      </c>
      <c r="S89" s="157" t="n">
        <v>0</v>
      </c>
      <c r="T89" s="156" t="n">
        <v>0</v>
      </c>
    </row>
    <row customHeight="1" ht="12.8" r="90" s="342" spans="1:20">
      <c r="B90" s="211" t="s">
        <v>148</v>
      </c>
      <c r="C90" s="152" t="s">
        <v>149</v>
      </c>
      <c r="D90" s="153">
        <f>$D$16</f>
        <v/>
      </c>
      <c r="E90" s="154">
        <f>F90+L90</f>
        <v/>
      </c>
      <c r="F90" s="154">
        <f>SUM(G90:K90)</f>
        <v/>
      </c>
      <c r="G90" s="154" t="n">
        <v>0</v>
      </c>
      <c r="H90" s="154" t="n">
        <v>0</v>
      </c>
      <c r="I90" s="154" t="n">
        <v>0</v>
      </c>
      <c r="J90" s="154" t="n">
        <v>0</v>
      </c>
      <c r="K90" s="154" t="n">
        <v>0</v>
      </c>
      <c r="L90" s="154">
        <f>SUM(M90:R90)</f>
        <v/>
      </c>
      <c r="M90" s="154" t="n">
        <v>0</v>
      </c>
      <c r="N90" s="154" t="n">
        <v>0</v>
      </c>
      <c r="O90" s="154" t="n">
        <v>0</v>
      </c>
      <c r="P90" s="154" t="n">
        <v>0</v>
      </c>
      <c r="Q90" s="154" t="n">
        <v>0</v>
      </c>
      <c r="R90" s="154" t="n">
        <v>0</v>
      </c>
      <c r="S90" s="155" t="n">
        <v>0</v>
      </c>
      <c r="T90" s="154" t="n">
        <v>0</v>
      </c>
    </row>
    <row customHeight="1" ht="12.8" r="91" s="342" spans="1:20">
      <c r="C91" s="148" t="n"/>
      <c r="D91" s="148">
        <f>$D$17</f>
        <v/>
      </c>
      <c r="E91" s="156">
        <f>F91+L91</f>
        <v/>
      </c>
      <c r="F91" s="156">
        <f>SUM(G91:K91)</f>
        <v/>
      </c>
      <c r="G91" s="156" t="n">
        <v>0</v>
      </c>
      <c r="H91" s="156" t="n">
        <v>0</v>
      </c>
      <c r="I91" s="156" t="n">
        <v>0</v>
      </c>
      <c r="J91" s="156" t="n">
        <v>0</v>
      </c>
      <c r="K91" s="156" t="n">
        <v>0</v>
      </c>
      <c r="L91" s="156">
        <f>SUM(M91:R91)</f>
        <v/>
      </c>
      <c r="M91" s="156" t="n">
        <v>0</v>
      </c>
      <c r="N91" s="156" t="n">
        <v>0</v>
      </c>
      <c r="O91" s="156" t="n">
        <v>0</v>
      </c>
      <c r="P91" s="156" t="n">
        <v>0</v>
      </c>
      <c r="Q91" s="156" t="n">
        <v>0</v>
      </c>
      <c r="R91" s="156" t="n">
        <v>0</v>
      </c>
      <c r="S91" s="157" t="n">
        <v>0</v>
      </c>
      <c r="T91" s="156" t="n">
        <v>0</v>
      </c>
    </row>
    <row customHeight="1" ht="20.1" r="92" s="342" spans="1:20">
      <c r="C92" s="65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t="6" r="93" s="342" spans="1:20"/>
  </sheetData>
  <mergeCells count="2">
    <mergeCell ref="S10:S14"/>
    <mergeCell ref="T10:T14"/>
  </mergeCells>
  <printOptions gridLines="0" gridLinesSet="1" headings="0" horizontalCentered="1" verticalCentered="0"/>
  <pageMargins bottom="0.9840277777777779" footer="0.511805555555555" header="0.511805555555555" left="0.39375" right="0.39375" top="0.9840277777777779"/>
  <pageSetup fitToHeight="1" orientation="landscape" paperSize="9"/>
  <headerFooter differentFirst="0" differentOddEven="0">
    <oddHeader/>
    <oddFooter>&amp;L&amp;8 &amp;C&amp;8 &amp;R&amp;8Seite &amp;P</oddFooter>
    <evenHeader/>
    <evenFooter/>
    <firstHeader/>
    <firstFooter/>
  </headerFooter>
</worksheet>
</file>

<file path=xl/worksheets/sheet5.xml><?xml version="1.0" encoding="utf-8"?>
<worksheet xmlns="http://schemas.openxmlformats.org/spreadsheetml/2006/main">
  <sheetPr filterMode="0">
    <outlinePr summaryBelow="1" summaryRight="1"/>
    <pageSetUpPr fitToPage="1"/>
  </sheetPr>
  <dimension ref="A1:IW9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71" width="0.86"/>
    <col customWidth="1" hidden="1" max="2" min="2" style="211" width="11.52"/>
    <col customWidth="1" max="3" min="3" style="71" width="26.66"/>
    <col customWidth="1" max="5" min="4" style="71" width="11.41"/>
    <col customWidth="1" max="6" min="6" style="71" width="22.69"/>
    <col customWidth="1" max="7" min="7" style="71" width="11.41"/>
    <col customWidth="1" max="8" min="8" style="71" width="12.13"/>
    <col customWidth="1" max="9" min="9" style="71" width="11.99"/>
    <col customWidth="1" max="11" min="10" style="71" width="11.41"/>
    <col customWidth="1" max="12" min="12" style="71" width="12.13"/>
    <col customWidth="1" max="13" min="13" style="71" width="11.99"/>
    <col customWidth="1" max="14" min="14" style="71" width="11.41"/>
    <col customWidth="1" hidden="1" max="24" min="15" style="71" width="11.52"/>
    <col customWidth="1" max="25" min="25" style="71" width="0.86"/>
    <col customWidth="1" max="257" min="26" style="71" width="11.41"/>
    <col customWidth="1" max="1025" min="258" style="105" width="11.41"/>
  </cols>
  <sheetData>
    <row customHeight="1" ht="12.8" r="1" s="342" spans="1:257">
      <c r="A1" s="105" t="s"/>
      <c r="B1" s="105" t="n"/>
      <c r="C1" s="105" t="n"/>
      <c r="D1" s="105" t="n"/>
      <c r="E1" s="105" t="n"/>
      <c r="F1" s="105" t="n"/>
      <c r="G1" s="105" t="n"/>
      <c r="H1" s="105" t="n"/>
      <c r="I1" s="105" t="n"/>
      <c r="J1" s="105" t="n"/>
      <c r="K1" s="105" t="n"/>
      <c r="L1" s="105" t="n"/>
      <c r="M1" s="105" t="n"/>
      <c r="N1" s="105" t="n"/>
      <c r="O1" s="105" t="n"/>
      <c r="P1" s="105" t="n"/>
      <c r="Q1" s="105" t="n"/>
      <c r="R1" s="105" t="n"/>
      <c r="S1" s="105" t="n"/>
      <c r="T1" s="105" t="n"/>
      <c r="U1" s="105" t="n"/>
      <c r="V1" s="105" t="n"/>
      <c r="W1" s="105" t="n"/>
      <c r="X1" s="105" t="n"/>
      <c r="Y1" s="105" t="n"/>
      <c r="Z1" s="105" t="n"/>
      <c r="AA1" s="105" t="n"/>
      <c r="AB1" s="105" t="n"/>
      <c r="AC1" s="105" t="n"/>
      <c r="AD1" s="105" t="n"/>
      <c r="AE1" s="105" t="n"/>
      <c r="AF1" s="105" t="n"/>
      <c r="AG1" s="105" t="n"/>
      <c r="AH1" s="105" t="n"/>
      <c r="AI1" s="105" t="n"/>
      <c r="AJ1" s="105" t="n"/>
      <c r="AK1" s="105" t="n"/>
      <c r="AL1" s="105" t="n"/>
      <c r="AM1" s="105" t="n"/>
      <c r="AN1" s="105" t="n"/>
      <c r="AO1" s="105" t="n"/>
      <c r="AP1" s="105" t="n"/>
      <c r="AQ1" s="105" t="n"/>
      <c r="AR1" s="105" t="n"/>
      <c r="AS1" s="105" t="n"/>
      <c r="AT1" s="105" t="n"/>
      <c r="AU1" s="105" t="n"/>
      <c r="AV1" s="105" t="n"/>
      <c r="AW1" s="105" t="n"/>
      <c r="AX1" s="105" t="n"/>
      <c r="AY1" s="105" t="n"/>
      <c r="AZ1" s="105" t="n"/>
      <c r="BA1" s="105" t="n"/>
      <c r="BB1" s="105" t="n"/>
      <c r="BC1" s="105" t="n"/>
      <c r="BD1" s="105" t="n"/>
      <c r="BE1" s="105" t="n"/>
      <c r="BF1" s="105" t="n"/>
      <c r="BG1" s="105" t="n"/>
      <c r="BH1" s="105" t="n"/>
      <c r="BI1" s="105" t="n"/>
      <c r="BJ1" s="105" t="n"/>
      <c r="BK1" s="105" t="n"/>
      <c r="BL1" s="105" t="n"/>
      <c r="BM1" s="105" t="n"/>
      <c r="BN1" s="105" t="n"/>
      <c r="BO1" s="105" t="n"/>
      <c r="BP1" s="105" t="n"/>
      <c r="BQ1" s="105" t="n"/>
      <c r="BR1" s="105" t="n"/>
      <c r="BS1" s="105" t="n"/>
      <c r="BT1" s="105" t="n"/>
      <c r="BU1" s="105" t="n"/>
      <c r="BV1" s="105" t="n"/>
      <c r="BW1" s="105" t="n"/>
      <c r="BX1" s="105" t="n"/>
      <c r="BY1" s="105" t="n"/>
      <c r="BZ1" s="105" t="n"/>
      <c r="CA1" s="105" t="n"/>
      <c r="CB1" s="105" t="n"/>
      <c r="CC1" s="105" t="n"/>
      <c r="CD1" s="105" t="n"/>
      <c r="CE1" s="105" t="n"/>
      <c r="CF1" s="105" t="n"/>
      <c r="CG1" s="105" t="n"/>
      <c r="CH1" s="105" t="n"/>
      <c r="CI1" s="105" t="n"/>
      <c r="CJ1" s="105" t="n"/>
      <c r="CK1" s="105" t="n"/>
      <c r="CL1" s="105" t="n"/>
      <c r="CM1" s="105" t="n"/>
      <c r="CN1" s="105" t="n"/>
      <c r="CO1" s="105" t="n"/>
      <c r="CP1" s="105" t="n"/>
      <c r="CQ1" s="105" t="n"/>
      <c r="CR1" s="105" t="n"/>
      <c r="CS1" s="105" t="n"/>
      <c r="CT1" s="105" t="n"/>
      <c r="CU1" s="105" t="n"/>
      <c r="CV1" s="105" t="n"/>
      <c r="CW1" s="105" t="n"/>
      <c r="CX1" s="105" t="n"/>
      <c r="CY1" s="105" t="n"/>
      <c r="CZ1" s="105" t="n"/>
      <c r="DA1" s="105" t="n"/>
      <c r="DB1" s="105" t="n"/>
      <c r="DC1" s="105" t="n"/>
      <c r="DD1" s="105" t="n"/>
      <c r="DE1" s="105" t="n"/>
      <c r="DF1" s="105" t="n"/>
      <c r="DG1" s="105" t="n"/>
      <c r="DH1" s="105" t="n"/>
      <c r="DI1" s="105" t="n"/>
      <c r="DJ1" s="105" t="n"/>
      <c r="DK1" s="105" t="n"/>
      <c r="DL1" s="105" t="n"/>
      <c r="DM1" s="105" t="n"/>
      <c r="DN1" s="105" t="n"/>
      <c r="DO1" s="105" t="n"/>
      <c r="DP1" s="105" t="n"/>
      <c r="DQ1" s="105" t="n"/>
      <c r="DR1" s="105" t="n"/>
      <c r="DS1" s="105" t="n"/>
      <c r="DT1" s="105" t="n"/>
      <c r="DU1" s="105" t="n"/>
      <c r="DV1" s="105" t="n"/>
      <c r="DW1" s="105" t="n"/>
      <c r="DX1" s="105" t="n"/>
      <c r="DY1" s="105" t="n"/>
      <c r="DZ1" s="105" t="n"/>
      <c r="EA1" s="105" t="n"/>
      <c r="EB1" s="105" t="n"/>
      <c r="EC1" s="105" t="n"/>
      <c r="ED1" s="105" t="n"/>
      <c r="EE1" s="105" t="n"/>
      <c r="EF1" s="105" t="n"/>
      <c r="EG1" s="105" t="n"/>
      <c r="EH1" s="105" t="n"/>
      <c r="EI1" s="105" t="n"/>
      <c r="EJ1" s="105" t="n"/>
      <c r="EK1" s="105" t="n"/>
      <c r="EL1" s="105" t="n"/>
      <c r="EM1" s="105" t="n"/>
      <c r="EN1" s="105" t="n"/>
      <c r="EO1" s="105" t="n"/>
      <c r="EP1" s="105" t="n"/>
      <c r="EQ1" s="105" t="n"/>
      <c r="ER1" s="105" t="n"/>
      <c r="ES1" s="105" t="n"/>
      <c r="ET1" s="105" t="n"/>
      <c r="EU1" s="105" t="n"/>
      <c r="EV1" s="105" t="n"/>
      <c r="EW1" s="105" t="n"/>
      <c r="EX1" s="105" t="n"/>
      <c r="EY1" s="105" t="n"/>
      <c r="EZ1" s="105" t="n"/>
      <c r="FA1" s="105" t="n"/>
      <c r="FB1" s="105" t="n"/>
      <c r="FC1" s="105" t="n"/>
      <c r="FD1" s="105" t="n"/>
      <c r="FE1" s="105" t="n"/>
      <c r="FF1" s="105" t="n"/>
      <c r="FG1" s="105" t="n"/>
      <c r="FH1" s="105" t="n"/>
      <c r="FI1" s="105" t="n"/>
      <c r="FJ1" s="105" t="n"/>
      <c r="FK1" s="105" t="n"/>
      <c r="FL1" s="105" t="n"/>
      <c r="FM1" s="105" t="n"/>
      <c r="FN1" s="105" t="n"/>
      <c r="FO1" s="105" t="n"/>
      <c r="FP1" s="105" t="n"/>
      <c r="FQ1" s="105" t="n"/>
      <c r="FR1" s="105" t="n"/>
      <c r="FS1" s="105" t="n"/>
      <c r="FT1" s="105" t="n"/>
      <c r="FU1" s="105" t="n"/>
      <c r="FV1" s="105" t="n"/>
      <c r="FW1" s="105" t="n"/>
      <c r="FX1" s="105" t="n"/>
      <c r="FY1" s="105" t="n"/>
      <c r="FZ1" s="105" t="n"/>
      <c r="GA1" s="105" t="n"/>
      <c r="GB1" s="105" t="n"/>
      <c r="GC1" s="105" t="n"/>
      <c r="GD1" s="105" t="n"/>
      <c r="GE1" s="105" t="n"/>
      <c r="GF1" s="105" t="n"/>
      <c r="GG1" s="105" t="n"/>
      <c r="GH1" s="105" t="n"/>
      <c r="GI1" s="105" t="n"/>
      <c r="GJ1" s="105" t="n"/>
      <c r="GK1" s="105" t="n"/>
      <c r="GL1" s="105" t="n"/>
      <c r="GM1" s="105" t="n"/>
      <c r="GN1" s="105" t="n"/>
      <c r="GO1" s="105" t="n"/>
      <c r="GP1" s="105" t="n"/>
      <c r="GQ1" s="105" t="n"/>
      <c r="GR1" s="105" t="n"/>
      <c r="GS1" s="105" t="n"/>
      <c r="GT1" s="105" t="n"/>
      <c r="GU1" s="105" t="n"/>
      <c r="GV1" s="105" t="n"/>
      <c r="GW1" s="105" t="n"/>
      <c r="GX1" s="105" t="n"/>
      <c r="GY1" s="105" t="n"/>
      <c r="GZ1" s="105" t="n"/>
      <c r="HA1" s="105" t="n"/>
      <c r="HB1" s="105" t="n"/>
      <c r="HC1" s="105" t="n"/>
      <c r="HD1" s="105" t="n"/>
      <c r="HE1" s="105" t="n"/>
      <c r="HF1" s="105" t="n"/>
      <c r="HG1" s="105" t="n"/>
      <c r="HH1" s="105" t="n"/>
      <c r="HI1" s="105" t="n"/>
      <c r="HJ1" s="105" t="n"/>
      <c r="HK1" s="105" t="n"/>
      <c r="HL1" s="105" t="n"/>
      <c r="HM1" s="105" t="n"/>
      <c r="HN1" s="105" t="n"/>
      <c r="HO1" s="105" t="n"/>
      <c r="HP1" s="105" t="n"/>
      <c r="HQ1" s="105" t="n"/>
      <c r="HR1" s="105" t="n"/>
      <c r="HS1" s="105" t="n"/>
      <c r="HT1" s="105" t="n"/>
      <c r="HU1" s="105" t="n"/>
      <c r="HV1" s="105" t="n"/>
      <c r="HW1" s="105" t="n"/>
      <c r="HX1" s="105" t="n"/>
      <c r="HY1" s="105" t="n"/>
      <c r="HZ1" s="105" t="n"/>
      <c r="IA1" s="105" t="n"/>
      <c r="IB1" s="105" t="n"/>
      <c r="IC1" s="105" t="n"/>
      <c r="ID1" s="105" t="n"/>
      <c r="IE1" s="105" t="n"/>
      <c r="IF1" s="105" t="n"/>
      <c r="IG1" s="105" t="n"/>
      <c r="IH1" s="105" t="n"/>
      <c r="II1" s="105" t="n"/>
      <c r="IJ1" s="105" t="n"/>
      <c r="IK1" s="105" t="n"/>
      <c r="IL1" s="105" t="n"/>
      <c r="IM1" s="105" t="n"/>
      <c r="IN1" s="105" t="n"/>
      <c r="IO1" s="105" t="n"/>
      <c r="IP1" s="105" t="n"/>
      <c r="IQ1" s="105" t="n"/>
      <c r="IR1" s="105" t="n"/>
      <c r="IS1" s="105" t="n"/>
      <c r="IT1" s="105" t="n"/>
      <c r="IU1" s="105" t="n"/>
      <c r="IV1" s="105" t="n"/>
      <c r="IW1" s="105" t="n"/>
    </row>
    <row customHeight="1" ht="12.8" r="2" s="342" spans="1:257">
      <c r="A2" s="105" t="n"/>
      <c r="B2" s="105" t="n"/>
      <c r="C2" s="211" t="s">
        <v>150</v>
      </c>
      <c r="D2" s="105" t="n"/>
      <c r="E2" s="105" t="n"/>
      <c r="F2" s="105" t="n"/>
      <c r="G2" s="105" t="n"/>
      <c r="H2" s="105" t="n"/>
      <c r="I2" s="105" t="n"/>
      <c r="J2" s="105" t="n"/>
      <c r="K2" s="105" t="n"/>
      <c r="L2" s="105" t="n"/>
      <c r="M2" s="105" t="n"/>
      <c r="N2" s="105" t="n"/>
      <c r="O2" s="105" t="n"/>
      <c r="P2" s="105" t="n"/>
      <c r="Q2" s="105" t="n"/>
      <c r="R2" s="105" t="n"/>
      <c r="S2" s="105" t="n"/>
      <c r="T2" s="105" t="n"/>
      <c r="U2" s="105" t="n"/>
      <c r="V2" s="105" t="n"/>
      <c r="W2" s="105" t="n"/>
      <c r="X2" s="105" t="n"/>
      <c r="Y2" s="105" t="n"/>
      <c r="Z2" s="105" t="n"/>
      <c r="AA2" s="105" t="n"/>
      <c r="AB2" s="105" t="n"/>
      <c r="AC2" s="105" t="n"/>
      <c r="AD2" s="105" t="n"/>
      <c r="AE2" s="105" t="n"/>
      <c r="AF2" s="105" t="n"/>
      <c r="AG2" s="105" t="n"/>
      <c r="AH2" s="105" t="n"/>
      <c r="AI2" s="105" t="n"/>
      <c r="AJ2" s="105" t="n"/>
      <c r="AK2" s="105" t="n"/>
      <c r="AL2" s="105" t="n"/>
      <c r="AM2" s="105" t="n"/>
      <c r="AN2" s="105" t="n"/>
      <c r="AO2" s="105" t="n"/>
      <c r="AP2" s="105" t="n"/>
      <c r="AQ2" s="105" t="n"/>
      <c r="AR2" s="105" t="n"/>
      <c r="AS2" s="105" t="n"/>
      <c r="AT2" s="105" t="n"/>
      <c r="AU2" s="105" t="n"/>
      <c r="AV2" s="105" t="n"/>
      <c r="AW2" s="105" t="n"/>
      <c r="AX2" s="105" t="n"/>
      <c r="AY2" s="105" t="n"/>
      <c r="AZ2" s="105" t="n"/>
      <c r="BA2" s="105" t="n"/>
      <c r="BB2" s="105" t="n"/>
      <c r="BC2" s="105" t="n"/>
      <c r="BD2" s="105" t="n"/>
      <c r="BE2" s="105" t="n"/>
      <c r="BF2" s="105" t="n"/>
      <c r="BG2" s="105" t="n"/>
      <c r="BH2" s="105" t="n"/>
      <c r="BI2" s="105" t="n"/>
      <c r="BJ2" s="105" t="n"/>
      <c r="BK2" s="105" t="n"/>
      <c r="BL2" s="105" t="n"/>
      <c r="BM2" s="105" t="n"/>
      <c r="BN2" s="105" t="n"/>
      <c r="BO2" s="105" t="n"/>
      <c r="BP2" s="105" t="n"/>
      <c r="BQ2" s="105" t="n"/>
      <c r="BR2" s="105" t="n"/>
      <c r="BS2" s="105" t="n"/>
      <c r="BT2" s="105" t="n"/>
      <c r="BU2" s="105" t="n"/>
      <c r="BV2" s="105" t="n"/>
      <c r="BW2" s="105" t="n"/>
      <c r="BX2" s="105" t="n"/>
      <c r="BY2" s="105" t="n"/>
      <c r="BZ2" s="105" t="n"/>
      <c r="CA2" s="105" t="n"/>
      <c r="CB2" s="105" t="n"/>
      <c r="CC2" s="105" t="n"/>
      <c r="CD2" s="105" t="n"/>
      <c r="CE2" s="105" t="n"/>
      <c r="CF2" s="105" t="n"/>
      <c r="CG2" s="105" t="n"/>
      <c r="CH2" s="105" t="n"/>
      <c r="CI2" s="105" t="n"/>
      <c r="CJ2" s="105" t="n"/>
      <c r="CK2" s="105" t="n"/>
      <c r="CL2" s="105" t="n"/>
      <c r="CM2" s="105" t="n"/>
      <c r="CN2" s="105" t="n"/>
      <c r="CO2" s="105" t="n"/>
      <c r="CP2" s="105" t="n"/>
      <c r="CQ2" s="105" t="n"/>
      <c r="CR2" s="105" t="n"/>
      <c r="CS2" s="105" t="n"/>
      <c r="CT2" s="105" t="n"/>
      <c r="CU2" s="105" t="n"/>
      <c r="CV2" s="105" t="n"/>
      <c r="CW2" s="105" t="n"/>
      <c r="CX2" s="105" t="n"/>
      <c r="CY2" s="105" t="n"/>
      <c r="CZ2" s="105" t="n"/>
      <c r="DA2" s="105" t="n"/>
      <c r="DB2" s="105" t="n"/>
      <c r="DC2" s="105" t="n"/>
      <c r="DD2" s="105" t="n"/>
      <c r="DE2" s="105" t="n"/>
      <c r="DF2" s="105" t="n"/>
      <c r="DG2" s="105" t="n"/>
      <c r="DH2" s="105" t="n"/>
      <c r="DI2" s="105" t="n"/>
      <c r="DJ2" s="105" t="n"/>
      <c r="DK2" s="105" t="n"/>
      <c r="DL2" s="105" t="n"/>
      <c r="DM2" s="105" t="n"/>
      <c r="DN2" s="105" t="n"/>
      <c r="DO2" s="105" t="n"/>
      <c r="DP2" s="105" t="n"/>
      <c r="DQ2" s="105" t="n"/>
      <c r="DR2" s="105" t="n"/>
      <c r="DS2" s="105" t="n"/>
      <c r="DT2" s="105" t="n"/>
      <c r="DU2" s="105" t="n"/>
      <c r="DV2" s="105" t="n"/>
      <c r="DW2" s="105" t="n"/>
      <c r="DX2" s="105" t="n"/>
      <c r="DY2" s="105" t="n"/>
      <c r="DZ2" s="105" t="n"/>
      <c r="EA2" s="105" t="n"/>
      <c r="EB2" s="105" t="n"/>
      <c r="EC2" s="105" t="n"/>
      <c r="ED2" s="105" t="n"/>
      <c r="EE2" s="105" t="n"/>
      <c r="EF2" s="105" t="n"/>
      <c r="EG2" s="105" t="n"/>
      <c r="EH2" s="105" t="n"/>
      <c r="EI2" s="105" t="n"/>
      <c r="EJ2" s="105" t="n"/>
      <c r="EK2" s="105" t="n"/>
      <c r="EL2" s="105" t="n"/>
      <c r="EM2" s="105" t="n"/>
      <c r="EN2" s="105" t="n"/>
      <c r="EO2" s="105" t="n"/>
      <c r="EP2" s="105" t="n"/>
      <c r="EQ2" s="105" t="n"/>
      <c r="ER2" s="105" t="n"/>
      <c r="ES2" s="105" t="n"/>
      <c r="ET2" s="105" t="n"/>
      <c r="EU2" s="105" t="n"/>
      <c r="EV2" s="105" t="n"/>
      <c r="EW2" s="105" t="n"/>
      <c r="EX2" s="105" t="n"/>
      <c r="EY2" s="105" t="n"/>
      <c r="EZ2" s="105" t="n"/>
      <c r="FA2" s="105" t="n"/>
      <c r="FB2" s="105" t="n"/>
      <c r="FC2" s="105" t="n"/>
      <c r="FD2" s="105" t="n"/>
      <c r="FE2" s="105" t="n"/>
      <c r="FF2" s="105" t="n"/>
      <c r="FG2" s="105" t="n"/>
      <c r="FH2" s="105" t="n"/>
      <c r="FI2" s="105" t="n"/>
      <c r="FJ2" s="105" t="n"/>
      <c r="FK2" s="105" t="n"/>
      <c r="FL2" s="105" t="n"/>
      <c r="FM2" s="105" t="n"/>
      <c r="FN2" s="105" t="n"/>
      <c r="FO2" s="105" t="n"/>
      <c r="FP2" s="105" t="n"/>
      <c r="FQ2" s="105" t="n"/>
      <c r="FR2" s="105" t="n"/>
      <c r="FS2" s="105" t="n"/>
      <c r="FT2" s="105" t="n"/>
      <c r="FU2" s="105" t="n"/>
      <c r="FV2" s="105" t="n"/>
      <c r="FW2" s="105" t="n"/>
      <c r="FX2" s="105" t="n"/>
      <c r="FY2" s="105" t="n"/>
      <c r="FZ2" s="105" t="n"/>
      <c r="GA2" s="105" t="n"/>
      <c r="GB2" s="105" t="n"/>
      <c r="GC2" s="105" t="n"/>
      <c r="GD2" s="105" t="n"/>
      <c r="GE2" s="105" t="n"/>
      <c r="GF2" s="105" t="n"/>
      <c r="GG2" s="105" t="n"/>
      <c r="GH2" s="105" t="n"/>
      <c r="GI2" s="105" t="n"/>
      <c r="GJ2" s="105" t="n"/>
      <c r="GK2" s="105" t="n"/>
      <c r="GL2" s="105" t="n"/>
      <c r="GM2" s="105" t="n"/>
      <c r="GN2" s="105" t="n"/>
      <c r="GO2" s="105" t="n"/>
      <c r="GP2" s="105" t="n"/>
      <c r="GQ2" s="105" t="n"/>
      <c r="GR2" s="105" t="n"/>
      <c r="GS2" s="105" t="n"/>
      <c r="GT2" s="105" t="n"/>
      <c r="GU2" s="105" t="n"/>
      <c r="GV2" s="105" t="n"/>
      <c r="GW2" s="105" t="n"/>
      <c r="GX2" s="105" t="n"/>
      <c r="GY2" s="105" t="n"/>
      <c r="GZ2" s="105" t="n"/>
      <c r="HA2" s="105" t="n"/>
      <c r="HB2" s="105" t="n"/>
      <c r="HC2" s="105" t="n"/>
      <c r="HD2" s="105" t="n"/>
      <c r="HE2" s="105" t="n"/>
      <c r="HF2" s="105" t="n"/>
      <c r="HG2" s="105" t="n"/>
      <c r="HH2" s="105" t="n"/>
      <c r="HI2" s="105" t="n"/>
      <c r="HJ2" s="105" t="n"/>
      <c r="HK2" s="105" t="n"/>
      <c r="HL2" s="105" t="n"/>
      <c r="HM2" s="105" t="n"/>
      <c r="HN2" s="105" t="n"/>
      <c r="HO2" s="105" t="n"/>
      <c r="HP2" s="105" t="n"/>
      <c r="HQ2" s="105" t="n"/>
      <c r="HR2" s="105" t="n"/>
      <c r="HS2" s="105" t="n"/>
      <c r="HT2" s="105" t="n"/>
      <c r="HU2" s="105" t="n"/>
      <c r="HV2" s="105" t="n"/>
      <c r="HW2" s="105" t="n"/>
      <c r="HX2" s="105" t="n"/>
      <c r="HY2" s="105" t="n"/>
      <c r="HZ2" s="105" t="n"/>
      <c r="IA2" s="105" t="n"/>
      <c r="IB2" s="105" t="n"/>
      <c r="IC2" s="105" t="n"/>
      <c r="ID2" s="105" t="n"/>
      <c r="IE2" s="105" t="n"/>
      <c r="IF2" s="105" t="n"/>
      <c r="IG2" s="105" t="n"/>
      <c r="IH2" s="105" t="n"/>
      <c r="II2" s="105" t="n"/>
      <c r="IJ2" s="105" t="n"/>
      <c r="IK2" s="105" t="n"/>
      <c r="IL2" s="105" t="n"/>
      <c r="IM2" s="105" t="n"/>
      <c r="IN2" s="105" t="n"/>
      <c r="IO2" s="105" t="n"/>
      <c r="IP2" s="105" t="n"/>
      <c r="IQ2" s="105" t="n"/>
      <c r="IR2" s="105" t="n"/>
      <c r="IS2" s="105" t="n"/>
      <c r="IT2" s="105" t="n"/>
      <c r="IU2" s="105" t="n"/>
      <c r="IV2" s="105" t="n"/>
      <c r="IW2" s="105" t="n"/>
    </row>
    <row customHeight="1" ht="12.75" r="3" s="342" spans="1:257">
      <c r="A3" s="105" t="n"/>
      <c r="B3" s="105" t="n"/>
      <c r="C3" s="163" t="n"/>
      <c r="D3" s="105" t="n"/>
      <c r="E3" s="105" t="n"/>
      <c r="F3" s="105" t="n"/>
      <c r="G3" s="105" t="n"/>
      <c r="H3" s="105" t="n"/>
      <c r="I3" s="105" t="n"/>
      <c r="J3" s="105" t="n"/>
      <c r="K3" s="105" t="n"/>
      <c r="L3" s="105" t="n"/>
      <c r="M3" s="105" t="n"/>
      <c r="N3" s="105" t="n"/>
      <c r="O3" s="105" t="n"/>
      <c r="P3" s="105" t="n"/>
      <c r="Q3" s="105" t="n"/>
      <c r="R3" s="105" t="n"/>
      <c r="S3" s="105" t="n"/>
      <c r="T3" s="105" t="n"/>
      <c r="U3" s="105" t="n"/>
      <c r="V3" s="105" t="n"/>
      <c r="W3" s="105" t="n"/>
      <c r="X3" s="105" t="n"/>
      <c r="Y3" s="105" t="n"/>
      <c r="Z3" s="105" t="n"/>
      <c r="AA3" s="105" t="n"/>
      <c r="AB3" s="105" t="n"/>
      <c r="AC3" s="105" t="n"/>
      <c r="AD3" s="105" t="n"/>
      <c r="AE3" s="105" t="n"/>
      <c r="AF3" s="105" t="n"/>
      <c r="AG3" s="105" t="n"/>
      <c r="AH3" s="105" t="n"/>
      <c r="AI3" s="105" t="n"/>
      <c r="AJ3" s="105" t="n"/>
      <c r="AK3" s="105" t="n"/>
      <c r="AL3" s="105" t="n"/>
      <c r="AM3" s="105" t="n"/>
      <c r="AN3" s="105" t="n"/>
      <c r="AO3" s="105" t="n"/>
      <c r="AP3" s="105" t="n"/>
      <c r="AQ3" s="105" t="n"/>
      <c r="AR3" s="105" t="n"/>
      <c r="AS3" s="105" t="n"/>
      <c r="AT3" s="105" t="n"/>
      <c r="AU3" s="105" t="n"/>
      <c r="AV3" s="105" t="n"/>
      <c r="AW3" s="105" t="n"/>
      <c r="AX3" s="105" t="n"/>
      <c r="AY3" s="105" t="n"/>
      <c r="AZ3" s="105" t="n"/>
      <c r="BA3" s="105" t="n"/>
      <c r="BB3" s="105" t="n"/>
      <c r="BC3" s="105" t="n"/>
      <c r="BD3" s="105" t="n"/>
      <c r="BE3" s="105" t="n"/>
      <c r="BF3" s="105" t="n"/>
      <c r="BG3" s="105" t="n"/>
      <c r="BH3" s="105" t="n"/>
      <c r="BI3" s="105" t="n"/>
      <c r="BJ3" s="105" t="n"/>
      <c r="BK3" s="105" t="n"/>
      <c r="BL3" s="105" t="n"/>
      <c r="BM3" s="105" t="n"/>
      <c r="BN3" s="105" t="n"/>
      <c r="BO3" s="105" t="n"/>
      <c r="BP3" s="105" t="n"/>
      <c r="BQ3" s="105" t="n"/>
      <c r="BR3" s="105" t="n"/>
      <c r="BS3" s="105" t="n"/>
      <c r="BT3" s="105" t="n"/>
      <c r="BU3" s="105" t="n"/>
      <c r="BV3" s="105" t="n"/>
      <c r="BW3" s="105" t="n"/>
      <c r="BX3" s="105" t="n"/>
      <c r="BY3" s="105" t="n"/>
      <c r="BZ3" s="105" t="n"/>
      <c r="CA3" s="105" t="n"/>
      <c r="CB3" s="105" t="n"/>
      <c r="CC3" s="105" t="n"/>
      <c r="CD3" s="105" t="n"/>
      <c r="CE3" s="105" t="n"/>
      <c r="CF3" s="105" t="n"/>
      <c r="CG3" s="105" t="n"/>
      <c r="CH3" s="105" t="n"/>
      <c r="CI3" s="105" t="n"/>
      <c r="CJ3" s="105" t="n"/>
      <c r="CK3" s="105" t="n"/>
      <c r="CL3" s="105" t="n"/>
      <c r="CM3" s="105" t="n"/>
      <c r="CN3" s="105" t="n"/>
      <c r="CO3" s="105" t="n"/>
      <c r="CP3" s="105" t="n"/>
      <c r="CQ3" s="105" t="n"/>
      <c r="CR3" s="105" t="n"/>
      <c r="CS3" s="105" t="n"/>
      <c r="CT3" s="105" t="n"/>
      <c r="CU3" s="105" t="n"/>
      <c r="CV3" s="105" t="n"/>
      <c r="CW3" s="105" t="n"/>
      <c r="CX3" s="105" t="n"/>
      <c r="CY3" s="105" t="n"/>
      <c r="CZ3" s="105" t="n"/>
      <c r="DA3" s="105" t="n"/>
      <c r="DB3" s="105" t="n"/>
      <c r="DC3" s="105" t="n"/>
      <c r="DD3" s="105" t="n"/>
      <c r="DE3" s="105" t="n"/>
      <c r="DF3" s="105" t="n"/>
      <c r="DG3" s="105" t="n"/>
      <c r="DH3" s="105" t="n"/>
      <c r="DI3" s="105" t="n"/>
      <c r="DJ3" s="105" t="n"/>
      <c r="DK3" s="105" t="n"/>
      <c r="DL3" s="105" t="n"/>
      <c r="DM3" s="105" t="n"/>
      <c r="DN3" s="105" t="n"/>
      <c r="DO3" s="105" t="n"/>
      <c r="DP3" s="105" t="n"/>
      <c r="DQ3" s="105" t="n"/>
      <c r="DR3" s="105" t="n"/>
      <c r="DS3" s="105" t="n"/>
      <c r="DT3" s="105" t="n"/>
      <c r="DU3" s="105" t="n"/>
      <c r="DV3" s="105" t="n"/>
      <c r="DW3" s="105" t="n"/>
      <c r="DX3" s="105" t="n"/>
      <c r="DY3" s="105" t="n"/>
      <c r="DZ3" s="105" t="n"/>
      <c r="EA3" s="105" t="n"/>
      <c r="EB3" s="105" t="n"/>
      <c r="EC3" s="105" t="n"/>
      <c r="ED3" s="105" t="n"/>
      <c r="EE3" s="105" t="n"/>
      <c r="EF3" s="105" t="n"/>
      <c r="EG3" s="105" t="n"/>
      <c r="EH3" s="105" t="n"/>
      <c r="EI3" s="105" t="n"/>
      <c r="EJ3" s="105" t="n"/>
      <c r="EK3" s="105" t="n"/>
      <c r="EL3" s="105" t="n"/>
      <c r="EM3" s="105" t="n"/>
      <c r="EN3" s="105" t="n"/>
      <c r="EO3" s="105" t="n"/>
      <c r="EP3" s="105" t="n"/>
      <c r="EQ3" s="105" t="n"/>
      <c r="ER3" s="105" t="n"/>
      <c r="ES3" s="105" t="n"/>
      <c r="ET3" s="105" t="n"/>
      <c r="EU3" s="105" t="n"/>
      <c r="EV3" s="105" t="n"/>
      <c r="EW3" s="105" t="n"/>
      <c r="EX3" s="105" t="n"/>
      <c r="EY3" s="105" t="n"/>
      <c r="EZ3" s="105" t="n"/>
      <c r="FA3" s="105" t="n"/>
      <c r="FB3" s="105" t="n"/>
      <c r="FC3" s="105" t="n"/>
      <c r="FD3" s="105" t="n"/>
      <c r="FE3" s="105" t="n"/>
      <c r="FF3" s="105" t="n"/>
      <c r="FG3" s="105" t="n"/>
      <c r="FH3" s="105" t="n"/>
      <c r="FI3" s="105" t="n"/>
      <c r="FJ3" s="105" t="n"/>
      <c r="FK3" s="105" t="n"/>
      <c r="FL3" s="105" t="n"/>
      <c r="FM3" s="105" t="n"/>
      <c r="FN3" s="105" t="n"/>
      <c r="FO3" s="105" t="n"/>
      <c r="FP3" s="105" t="n"/>
      <c r="FQ3" s="105" t="n"/>
      <c r="FR3" s="105" t="n"/>
      <c r="FS3" s="105" t="n"/>
      <c r="FT3" s="105" t="n"/>
      <c r="FU3" s="105" t="n"/>
      <c r="FV3" s="105" t="n"/>
      <c r="FW3" s="105" t="n"/>
      <c r="FX3" s="105" t="n"/>
      <c r="FY3" s="105" t="n"/>
      <c r="FZ3" s="105" t="n"/>
      <c r="GA3" s="105" t="n"/>
      <c r="GB3" s="105" t="n"/>
      <c r="GC3" s="105" t="n"/>
      <c r="GD3" s="105" t="n"/>
      <c r="GE3" s="105" t="n"/>
      <c r="GF3" s="105" t="n"/>
      <c r="GG3" s="105" t="n"/>
      <c r="GH3" s="105" t="n"/>
      <c r="GI3" s="105" t="n"/>
      <c r="GJ3" s="105" t="n"/>
      <c r="GK3" s="105" t="n"/>
      <c r="GL3" s="105" t="n"/>
      <c r="GM3" s="105" t="n"/>
      <c r="GN3" s="105" t="n"/>
      <c r="GO3" s="105" t="n"/>
      <c r="GP3" s="105" t="n"/>
      <c r="GQ3" s="105" t="n"/>
      <c r="GR3" s="105" t="n"/>
      <c r="GS3" s="105" t="n"/>
      <c r="GT3" s="105" t="n"/>
      <c r="GU3" s="105" t="n"/>
      <c r="GV3" s="105" t="n"/>
      <c r="GW3" s="105" t="n"/>
      <c r="GX3" s="105" t="n"/>
      <c r="GY3" s="105" t="n"/>
      <c r="GZ3" s="105" t="n"/>
      <c r="HA3" s="105" t="n"/>
      <c r="HB3" s="105" t="n"/>
      <c r="HC3" s="105" t="n"/>
      <c r="HD3" s="105" t="n"/>
      <c r="HE3" s="105" t="n"/>
      <c r="HF3" s="105" t="n"/>
      <c r="HG3" s="105" t="n"/>
      <c r="HH3" s="105" t="n"/>
      <c r="HI3" s="105" t="n"/>
      <c r="HJ3" s="105" t="n"/>
      <c r="HK3" s="105" t="n"/>
      <c r="HL3" s="105" t="n"/>
      <c r="HM3" s="105" t="n"/>
      <c r="HN3" s="105" t="n"/>
      <c r="HO3" s="105" t="n"/>
      <c r="HP3" s="105" t="n"/>
      <c r="HQ3" s="105" t="n"/>
      <c r="HR3" s="105" t="n"/>
      <c r="HS3" s="105" t="n"/>
      <c r="HT3" s="105" t="n"/>
      <c r="HU3" s="105" t="n"/>
      <c r="HV3" s="105" t="n"/>
      <c r="HW3" s="105" t="n"/>
      <c r="HX3" s="105" t="n"/>
      <c r="HY3" s="105" t="n"/>
      <c r="HZ3" s="105" t="n"/>
      <c r="IA3" s="105" t="n"/>
      <c r="IB3" s="105" t="n"/>
      <c r="IC3" s="105" t="n"/>
      <c r="ID3" s="105" t="n"/>
      <c r="IE3" s="105" t="n"/>
      <c r="IF3" s="105" t="n"/>
      <c r="IG3" s="105" t="n"/>
      <c r="IH3" s="105" t="n"/>
      <c r="II3" s="105" t="n"/>
      <c r="IJ3" s="105" t="n"/>
      <c r="IK3" s="105" t="n"/>
      <c r="IL3" s="105" t="n"/>
      <c r="IM3" s="105" t="n"/>
      <c r="IN3" s="105" t="n"/>
      <c r="IO3" s="105" t="n"/>
      <c r="IP3" s="105" t="n"/>
      <c r="IQ3" s="105" t="n"/>
      <c r="IR3" s="105" t="n"/>
      <c r="IS3" s="105" t="n"/>
      <c r="IT3" s="105" t="n"/>
      <c r="IU3" s="105" t="n"/>
      <c r="IV3" s="105" t="n"/>
      <c r="IW3" s="105" t="n"/>
    </row>
    <row customHeight="1" ht="12.8" r="4" s="342" spans="1:257">
      <c r="A4" s="105" t="n"/>
      <c r="B4" s="105" t="n"/>
      <c r="C4" s="163" t="s">
        <v>151</v>
      </c>
      <c r="D4" s="115" t="n"/>
      <c r="E4" s="115" t="n"/>
      <c r="F4" s="115" t="n"/>
      <c r="G4" s="115" t="n"/>
      <c r="H4" s="115" t="n"/>
      <c r="I4" s="115" t="n"/>
      <c r="J4" s="115" t="n"/>
      <c r="K4" s="115" t="n"/>
      <c r="L4" s="115" t="n"/>
      <c r="M4" s="115" t="n"/>
      <c r="N4" s="115" t="n"/>
      <c r="O4" s="115" t="n"/>
      <c r="P4" s="105" t="n"/>
      <c r="Q4" s="105" t="n"/>
      <c r="R4" s="115" t="n"/>
      <c r="S4" s="105" t="n"/>
      <c r="T4" s="105" t="n"/>
      <c r="U4" s="105" t="n"/>
      <c r="V4" s="105" t="n"/>
      <c r="W4" s="105" t="n"/>
      <c r="X4" s="105" t="n"/>
      <c r="Y4" s="105" t="n"/>
      <c r="Z4" s="105" t="n"/>
      <c r="AA4" s="105" t="n"/>
      <c r="AB4" s="105" t="n"/>
      <c r="AC4" s="105" t="n"/>
      <c r="AD4" s="105" t="n"/>
      <c r="AE4" s="105" t="n"/>
      <c r="AF4" s="105" t="n"/>
      <c r="AG4" s="105" t="n"/>
      <c r="AH4" s="105" t="n"/>
      <c r="AI4" s="105" t="n"/>
      <c r="AJ4" s="105" t="n"/>
      <c r="AK4" s="105" t="n"/>
      <c r="AL4" s="105" t="n"/>
      <c r="AM4" s="105" t="n"/>
      <c r="AN4" s="105" t="n"/>
      <c r="AO4" s="105" t="n"/>
      <c r="AP4" s="105" t="n"/>
      <c r="AQ4" s="105" t="n"/>
      <c r="AR4" s="105" t="n"/>
      <c r="AS4" s="105" t="n"/>
      <c r="AT4" s="105" t="n"/>
      <c r="AU4" s="105" t="n"/>
      <c r="AV4" s="105" t="n"/>
      <c r="AW4" s="105" t="n"/>
      <c r="AX4" s="105" t="n"/>
      <c r="AY4" s="105" t="n"/>
      <c r="AZ4" s="105" t="n"/>
      <c r="BA4" s="105" t="n"/>
      <c r="BB4" s="105" t="n"/>
      <c r="BC4" s="105" t="n"/>
      <c r="BD4" s="105" t="n"/>
      <c r="BE4" s="105" t="n"/>
      <c r="BF4" s="105" t="n"/>
      <c r="BG4" s="105" t="n"/>
      <c r="BH4" s="105" t="n"/>
      <c r="BI4" s="105" t="n"/>
      <c r="BJ4" s="105" t="n"/>
      <c r="BK4" s="105" t="n"/>
      <c r="BL4" s="105" t="n"/>
      <c r="BM4" s="105" t="n"/>
      <c r="BN4" s="105" t="n"/>
      <c r="BO4" s="105" t="n"/>
      <c r="BP4" s="105" t="n"/>
      <c r="BQ4" s="105" t="n"/>
      <c r="BR4" s="105" t="n"/>
      <c r="BS4" s="105" t="n"/>
      <c r="BT4" s="105" t="n"/>
      <c r="BU4" s="105" t="n"/>
      <c r="BV4" s="105" t="n"/>
      <c r="BW4" s="105" t="n"/>
      <c r="BX4" s="105" t="n"/>
      <c r="BY4" s="105" t="n"/>
      <c r="BZ4" s="105" t="n"/>
      <c r="CA4" s="105" t="n"/>
      <c r="CB4" s="105" t="n"/>
      <c r="CC4" s="105" t="n"/>
      <c r="CD4" s="105" t="n"/>
      <c r="CE4" s="105" t="n"/>
      <c r="CF4" s="105" t="n"/>
      <c r="CG4" s="105" t="n"/>
      <c r="CH4" s="105" t="n"/>
      <c r="CI4" s="105" t="n"/>
      <c r="CJ4" s="105" t="n"/>
      <c r="CK4" s="105" t="n"/>
      <c r="CL4" s="105" t="n"/>
      <c r="CM4" s="105" t="n"/>
      <c r="CN4" s="105" t="n"/>
      <c r="CO4" s="105" t="n"/>
      <c r="CP4" s="105" t="n"/>
      <c r="CQ4" s="105" t="n"/>
      <c r="CR4" s="105" t="n"/>
      <c r="CS4" s="105" t="n"/>
      <c r="CT4" s="105" t="n"/>
      <c r="CU4" s="105" t="n"/>
      <c r="CV4" s="105" t="n"/>
      <c r="CW4" s="105" t="n"/>
      <c r="CX4" s="105" t="n"/>
      <c r="CY4" s="105" t="n"/>
      <c r="CZ4" s="105" t="n"/>
      <c r="DA4" s="105" t="n"/>
      <c r="DB4" s="105" t="n"/>
      <c r="DC4" s="105" t="n"/>
      <c r="DD4" s="105" t="n"/>
      <c r="DE4" s="105" t="n"/>
      <c r="DF4" s="105" t="n"/>
      <c r="DG4" s="105" t="n"/>
      <c r="DH4" s="105" t="n"/>
      <c r="DI4" s="105" t="n"/>
      <c r="DJ4" s="105" t="n"/>
      <c r="DK4" s="105" t="n"/>
      <c r="DL4" s="105" t="n"/>
      <c r="DM4" s="105" t="n"/>
      <c r="DN4" s="105" t="n"/>
      <c r="DO4" s="105" t="n"/>
      <c r="DP4" s="105" t="n"/>
      <c r="DQ4" s="105" t="n"/>
      <c r="DR4" s="105" t="n"/>
      <c r="DS4" s="105" t="n"/>
      <c r="DT4" s="105" t="n"/>
      <c r="DU4" s="105" t="n"/>
      <c r="DV4" s="105" t="n"/>
      <c r="DW4" s="105" t="n"/>
      <c r="DX4" s="105" t="n"/>
      <c r="DY4" s="105" t="n"/>
      <c r="DZ4" s="105" t="n"/>
      <c r="EA4" s="105" t="n"/>
      <c r="EB4" s="105" t="n"/>
      <c r="EC4" s="105" t="n"/>
      <c r="ED4" s="105" t="n"/>
      <c r="EE4" s="105" t="n"/>
      <c r="EF4" s="105" t="n"/>
      <c r="EG4" s="105" t="n"/>
      <c r="EH4" s="105" t="n"/>
      <c r="EI4" s="105" t="n"/>
      <c r="EJ4" s="105" t="n"/>
      <c r="EK4" s="105" t="n"/>
      <c r="EL4" s="105" t="n"/>
      <c r="EM4" s="105" t="n"/>
      <c r="EN4" s="105" t="n"/>
      <c r="EO4" s="105" t="n"/>
      <c r="EP4" s="105" t="n"/>
      <c r="EQ4" s="105" t="n"/>
      <c r="ER4" s="105" t="n"/>
      <c r="ES4" s="105" t="n"/>
      <c r="ET4" s="105" t="n"/>
      <c r="EU4" s="105" t="n"/>
      <c r="EV4" s="105" t="n"/>
      <c r="EW4" s="105" t="n"/>
      <c r="EX4" s="105" t="n"/>
      <c r="EY4" s="105" t="n"/>
      <c r="EZ4" s="105" t="n"/>
      <c r="FA4" s="105" t="n"/>
      <c r="FB4" s="105" t="n"/>
      <c r="FC4" s="105" t="n"/>
      <c r="FD4" s="105" t="n"/>
      <c r="FE4" s="105" t="n"/>
      <c r="FF4" s="105" t="n"/>
      <c r="FG4" s="105" t="n"/>
      <c r="FH4" s="105" t="n"/>
      <c r="FI4" s="105" t="n"/>
      <c r="FJ4" s="105" t="n"/>
      <c r="FK4" s="105" t="n"/>
      <c r="FL4" s="105" t="n"/>
      <c r="FM4" s="105" t="n"/>
      <c r="FN4" s="105" t="n"/>
      <c r="FO4" s="105" t="n"/>
      <c r="FP4" s="105" t="n"/>
      <c r="FQ4" s="105" t="n"/>
      <c r="FR4" s="105" t="n"/>
      <c r="FS4" s="105" t="n"/>
      <c r="FT4" s="105" t="n"/>
      <c r="FU4" s="105" t="n"/>
      <c r="FV4" s="105" t="n"/>
      <c r="FW4" s="105" t="n"/>
      <c r="FX4" s="105" t="n"/>
      <c r="FY4" s="105" t="n"/>
      <c r="FZ4" s="105" t="n"/>
      <c r="GA4" s="105" t="n"/>
      <c r="GB4" s="105" t="n"/>
      <c r="GC4" s="105" t="n"/>
      <c r="GD4" s="105" t="n"/>
      <c r="GE4" s="105" t="n"/>
      <c r="GF4" s="105" t="n"/>
      <c r="GG4" s="105" t="n"/>
      <c r="GH4" s="105" t="n"/>
      <c r="GI4" s="105" t="n"/>
      <c r="GJ4" s="105" t="n"/>
      <c r="GK4" s="105" t="n"/>
      <c r="GL4" s="105" t="n"/>
      <c r="GM4" s="105" t="n"/>
      <c r="GN4" s="105" t="n"/>
      <c r="GO4" s="105" t="n"/>
      <c r="GP4" s="105" t="n"/>
      <c r="GQ4" s="105" t="n"/>
      <c r="GR4" s="105" t="n"/>
      <c r="GS4" s="105" t="n"/>
      <c r="GT4" s="105" t="n"/>
      <c r="GU4" s="105" t="n"/>
      <c r="GV4" s="105" t="n"/>
      <c r="GW4" s="105" t="n"/>
      <c r="GX4" s="105" t="n"/>
      <c r="GY4" s="105" t="n"/>
      <c r="GZ4" s="105" t="n"/>
      <c r="HA4" s="105" t="n"/>
      <c r="HB4" s="105" t="n"/>
      <c r="HC4" s="105" t="n"/>
      <c r="HD4" s="105" t="n"/>
      <c r="HE4" s="105" t="n"/>
      <c r="HF4" s="105" t="n"/>
      <c r="HG4" s="105" t="n"/>
      <c r="HH4" s="105" t="n"/>
      <c r="HI4" s="105" t="n"/>
      <c r="HJ4" s="105" t="n"/>
      <c r="HK4" s="105" t="n"/>
      <c r="HL4" s="105" t="n"/>
      <c r="HM4" s="105" t="n"/>
      <c r="HN4" s="105" t="n"/>
      <c r="HO4" s="105" t="n"/>
      <c r="HP4" s="105" t="n"/>
      <c r="HQ4" s="105" t="n"/>
      <c r="HR4" s="105" t="n"/>
      <c r="HS4" s="105" t="n"/>
      <c r="HT4" s="105" t="n"/>
      <c r="HU4" s="105" t="n"/>
      <c r="HV4" s="105" t="n"/>
      <c r="HW4" s="105" t="n"/>
      <c r="HX4" s="105" t="n"/>
      <c r="HY4" s="105" t="n"/>
      <c r="HZ4" s="105" t="n"/>
      <c r="IA4" s="105" t="n"/>
      <c r="IB4" s="105" t="n"/>
      <c r="IC4" s="105" t="n"/>
      <c r="ID4" s="105" t="n"/>
      <c r="IE4" s="105" t="n"/>
      <c r="IF4" s="105" t="n"/>
      <c r="IG4" s="105" t="n"/>
      <c r="IH4" s="105" t="n"/>
      <c r="II4" s="105" t="n"/>
      <c r="IJ4" s="105" t="n"/>
      <c r="IK4" s="105" t="n"/>
      <c r="IL4" s="105" t="n"/>
      <c r="IM4" s="105" t="n"/>
      <c r="IN4" s="105" t="n"/>
      <c r="IO4" s="105" t="n"/>
      <c r="IP4" s="105" t="n"/>
      <c r="IQ4" s="105" t="n"/>
      <c r="IR4" s="105" t="n"/>
      <c r="IS4" s="105" t="n"/>
      <c r="IT4" s="105" t="n"/>
      <c r="IU4" s="105" t="n"/>
      <c r="IV4" s="105" t="n"/>
      <c r="IW4" s="105" t="n"/>
    </row>
    <row customHeight="1" hidden="1" ht="12.8" r="5" s="342" spans="1:257">
      <c r="A5" s="105" t="n"/>
      <c r="B5" s="105" t="n"/>
      <c r="C5" s="163" t="n"/>
      <c r="D5" s="159" t="n"/>
      <c r="E5" s="159" t="n"/>
      <c r="F5" s="159" t="n"/>
      <c r="G5" s="160" t="n"/>
      <c r="H5" s="161" t="n"/>
      <c r="I5" s="161" t="n"/>
      <c r="J5" s="161" t="n"/>
      <c r="K5" s="160" t="n"/>
      <c r="L5" s="161" t="n"/>
      <c r="M5" s="161" t="n"/>
      <c r="N5" s="161" t="n"/>
      <c r="O5" s="161" t="n"/>
      <c r="P5" s="162" t="n"/>
      <c r="Q5" s="162" t="n"/>
      <c r="R5" s="161" t="n"/>
      <c r="S5" s="162" t="n"/>
      <c r="T5" s="105" t="n"/>
      <c r="U5" s="105" t="n"/>
      <c r="V5" s="105" t="n"/>
      <c r="W5" s="105" t="n"/>
      <c r="X5" s="105" t="n"/>
      <c r="Y5" s="105" t="n"/>
      <c r="Z5" s="105" t="n"/>
      <c r="AA5" s="105" t="n"/>
      <c r="AB5" s="105" t="n"/>
      <c r="AC5" s="105" t="n"/>
      <c r="AD5" s="105" t="n"/>
      <c r="AE5" s="105" t="n"/>
      <c r="AF5" s="105" t="n"/>
      <c r="AG5" s="105" t="n"/>
      <c r="AH5" s="105" t="n"/>
      <c r="AI5" s="105" t="n"/>
      <c r="AJ5" s="105" t="n"/>
      <c r="AK5" s="105" t="n"/>
      <c r="AL5" s="105" t="n"/>
      <c r="AM5" s="105" t="n"/>
      <c r="AN5" s="105" t="n"/>
      <c r="AO5" s="105" t="n"/>
      <c r="AP5" s="105" t="n"/>
      <c r="AQ5" s="105" t="n"/>
      <c r="AR5" s="105" t="n"/>
      <c r="AS5" s="105" t="n"/>
      <c r="AT5" s="105" t="n"/>
      <c r="AU5" s="105" t="n"/>
      <c r="AV5" s="105" t="n"/>
      <c r="AW5" s="105" t="n"/>
      <c r="AX5" s="105" t="n"/>
      <c r="AY5" s="105" t="n"/>
      <c r="AZ5" s="105" t="n"/>
      <c r="BA5" s="105" t="n"/>
      <c r="BB5" s="105" t="n"/>
      <c r="BC5" s="105" t="n"/>
      <c r="BD5" s="105" t="n"/>
      <c r="BE5" s="105" t="n"/>
      <c r="BF5" s="105" t="n"/>
      <c r="BG5" s="105" t="n"/>
      <c r="BH5" s="105" t="n"/>
      <c r="BI5" s="105" t="n"/>
      <c r="BJ5" s="105" t="n"/>
      <c r="BK5" s="105" t="n"/>
      <c r="BL5" s="105" t="n"/>
      <c r="BM5" s="105" t="n"/>
      <c r="BN5" s="105" t="n"/>
      <c r="BO5" s="105" t="n"/>
      <c r="BP5" s="105" t="n"/>
      <c r="BQ5" s="105" t="n"/>
      <c r="BR5" s="105" t="n"/>
      <c r="BS5" s="105" t="n"/>
      <c r="BT5" s="105" t="n"/>
      <c r="BU5" s="105" t="n"/>
      <c r="BV5" s="105" t="n"/>
      <c r="BW5" s="105" t="n"/>
      <c r="BX5" s="105" t="n"/>
      <c r="BY5" s="105" t="n"/>
      <c r="BZ5" s="105" t="n"/>
      <c r="CA5" s="105" t="n"/>
      <c r="CB5" s="105" t="n"/>
      <c r="CC5" s="105" t="n"/>
      <c r="CD5" s="105" t="n"/>
      <c r="CE5" s="105" t="n"/>
      <c r="CF5" s="105" t="n"/>
      <c r="CG5" s="105" t="n"/>
      <c r="CH5" s="105" t="n"/>
      <c r="CI5" s="105" t="n"/>
      <c r="CJ5" s="105" t="n"/>
      <c r="CK5" s="105" t="n"/>
      <c r="CL5" s="105" t="n"/>
      <c r="CM5" s="105" t="n"/>
      <c r="CN5" s="105" t="n"/>
      <c r="CO5" s="105" t="n"/>
      <c r="CP5" s="105" t="n"/>
      <c r="CQ5" s="105" t="n"/>
      <c r="CR5" s="105" t="n"/>
      <c r="CS5" s="105" t="n"/>
      <c r="CT5" s="105" t="n"/>
      <c r="CU5" s="105" t="n"/>
      <c r="CV5" s="105" t="n"/>
      <c r="CW5" s="105" t="n"/>
      <c r="CX5" s="105" t="n"/>
      <c r="CY5" s="105" t="n"/>
      <c r="CZ5" s="105" t="n"/>
      <c r="DA5" s="105" t="n"/>
      <c r="DB5" s="105" t="n"/>
      <c r="DC5" s="105" t="n"/>
      <c r="DD5" s="105" t="n"/>
      <c r="DE5" s="105" t="n"/>
      <c r="DF5" s="105" t="n"/>
      <c r="DG5" s="105" t="n"/>
      <c r="DH5" s="105" t="n"/>
      <c r="DI5" s="105" t="n"/>
      <c r="DJ5" s="105" t="n"/>
      <c r="DK5" s="105" t="n"/>
      <c r="DL5" s="105" t="n"/>
      <c r="DM5" s="105" t="n"/>
      <c r="DN5" s="105" t="n"/>
      <c r="DO5" s="105" t="n"/>
      <c r="DP5" s="105" t="n"/>
      <c r="DQ5" s="105" t="n"/>
      <c r="DR5" s="105" t="n"/>
      <c r="DS5" s="105" t="n"/>
      <c r="DT5" s="105" t="n"/>
      <c r="DU5" s="105" t="n"/>
      <c r="DV5" s="105" t="n"/>
      <c r="DW5" s="105" t="n"/>
      <c r="DX5" s="105" t="n"/>
      <c r="DY5" s="105" t="n"/>
      <c r="DZ5" s="105" t="n"/>
      <c r="EA5" s="105" t="n"/>
      <c r="EB5" s="105" t="n"/>
      <c r="EC5" s="105" t="n"/>
      <c r="ED5" s="105" t="n"/>
      <c r="EE5" s="105" t="n"/>
      <c r="EF5" s="105" t="n"/>
      <c r="EG5" s="105" t="n"/>
      <c r="EH5" s="105" t="n"/>
      <c r="EI5" s="105" t="n"/>
      <c r="EJ5" s="105" t="n"/>
      <c r="EK5" s="105" t="n"/>
      <c r="EL5" s="105" t="n"/>
      <c r="EM5" s="105" t="n"/>
      <c r="EN5" s="105" t="n"/>
      <c r="EO5" s="105" t="n"/>
      <c r="EP5" s="105" t="n"/>
      <c r="EQ5" s="105" t="n"/>
      <c r="ER5" s="105" t="n"/>
      <c r="ES5" s="105" t="n"/>
      <c r="ET5" s="105" t="n"/>
      <c r="EU5" s="105" t="n"/>
      <c r="EV5" s="105" t="n"/>
      <c r="EW5" s="105" t="n"/>
      <c r="EX5" s="105" t="n"/>
      <c r="EY5" s="105" t="n"/>
      <c r="EZ5" s="105" t="n"/>
      <c r="FA5" s="105" t="n"/>
      <c r="FB5" s="105" t="n"/>
      <c r="FC5" s="105" t="n"/>
      <c r="FD5" s="105" t="n"/>
      <c r="FE5" s="105" t="n"/>
      <c r="FF5" s="105" t="n"/>
      <c r="FG5" s="105" t="n"/>
      <c r="FH5" s="105" t="n"/>
      <c r="FI5" s="105" t="n"/>
      <c r="FJ5" s="105" t="n"/>
      <c r="FK5" s="105" t="n"/>
      <c r="FL5" s="105" t="n"/>
      <c r="FM5" s="105" t="n"/>
      <c r="FN5" s="105" t="n"/>
      <c r="FO5" s="105" t="n"/>
      <c r="FP5" s="105" t="n"/>
      <c r="FQ5" s="105" t="n"/>
      <c r="FR5" s="105" t="n"/>
      <c r="FS5" s="105" t="n"/>
      <c r="FT5" s="105" t="n"/>
      <c r="FU5" s="105" t="n"/>
      <c r="FV5" s="105" t="n"/>
      <c r="FW5" s="105" t="n"/>
      <c r="FX5" s="105" t="n"/>
      <c r="FY5" s="105" t="n"/>
      <c r="FZ5" s="105" t="n"/>
      <c r="GA5" s="105" t="n"/>
      <c r="GB5" s="105" t="n"/>
      <c r="GC5" s="105" t="n"/>
      <c r="GD5" s="105" t="n"/>
      <c r="GE5" s="105" t="n"/>
      <c r="GF5" s="105" t="n"/>
      <c r="GG5" s="105" t="n"/>
      <c r="GH5" s="105" t="n"/>
      <c r="GI5" s="105" t="n"/>
      <c r="GJ5" s="105" t="n"/>
      <c r="GK5" s="105" t="n"/>
      <c r="GL5" s="105" t="n"/>
      <c r="GM5" s="105" t="n"/>
      <c r="GN5" s="105" t="n"/>
      <c r="GO5" s="105" t="n"/>
      <c r="GP5" s="105" t="n"/>
      <c r="GQ5" s="105" t="n"/>
      <c r="GR5" s="105" t="n"/>
      <c r="GS5" s="105" t="n"/>
      <c r="GT5" s="105" t="n"/>
      <c r="GU5" s="105" t="n"/>
      <c r="GV5" s="105" t="n"/>
      <c r="GW5" s="105" t="n"/>
      <c r="GX5" s="105" t="n"/>
      <c r="GY5" s="105" t="n"/>
      <c r="GZ5" s="105" t="n"/>
      <c r="HA5" s="105" t="n"/>
      <c r="HB5" s="105" t="n"/>
      <c r="HC5" s="105" t="n"/>
      <c r="HD5" s="105" t="n"/>
      <c r="HE5" s="105" t="n"/>
      <c r="HF5" s="105" t="n"/>
      <c r="HG5" s="105" t="n"/>
      <c r="HH5" s="105" t="n"/>
      <c r="HI5" s="105" t="n"/>
      <c r="HJ5" s="105" t="n"/>
      <c r="HK5" s="105" t="n"/>
      <c r="HL5" s="105" t="n"/>
      <c r="HM5" s="105" t="n"/>
      <c r="HN5" s="105" t="n"/>
      <c r="HO5" s="105" t="n"/>
      <c r="HP5" s="105" t="n"/>
      <c r="HQ5" s="105" t="n"/>
      <c r="HR5" s="105" t="n"/>
      <c r="HS5" s="105" t="n"/>
      <c r="HT5" s="105" t="n"/>
      <c r="HU5" s="105" t="n"/>
      <c r="HV5" s="105" t="n"/>
      <c r="HW5" s="105" t="n"/>
      <c r="HX5" s="105" t="n"/>
      <c r="HY5" s="105" t="n"/>
      <c r="HZ5" s="105" t="n"/>
      <c r="IA5" s="105" t="n"/>
      <c r="IB5" s="105" t="n"/>
      <c r="IC5" s="105" t="n"/>
      <c r="ID5" s="105" t="n"/>
      <c r="IE5" s="105" t="n"/>
      <c r="IF5" s="105" t="n"/>
      <c r="IG5" s="105" t="n"/>
      <c r="IH5" s="105" t="n"/>
      <c r="II5" s="105" t="n"/>
      <c r="IJ5" s="105" t="n"/>
      <c r="IK5" s="105" t="n"/>
      <c r="IL5" s="105" t="n"/>
      <c r="IM5" s="105" t="n"/>
      <c r="IN5" s="105" t="n"/>
      <c r="IO5" s="105" t="n"/>
      <c r="IP5" s="105" t="n"/>
      <c r="IQ5" s="105" t="n"/>
      <c r="IR5" s="105" t="n"/>
      <c r="IS5" s="105" t="n"/>
      <c r="IT5" s="105" t="n"/>
      <c r="IU5" s="105" t="n"/>
      <c r="IV5" s="105" t="n"/>
      <c r="IW5" s="105" t="n"/>
    </row>
    <row customHeight="1" ht="15" r="6" s="342" spans="1:257">
      <c r="A6" s="105" t="n"/>
      <c r="B6" s="105" t="n"/>
      <c r="C6" s="163">
        <f>UebInstitutQuartal</f>
        <v/>
      </c>
      <c r="D6" s="162" t="n"/>
      <c r="E6" s="162" t="n"/>
      <c r="F6" s="162" t="n"/>
      <c r="G6" s="162" t="n"/>
      <c r="H6" s="162" t="n"/>
      <c r="I6" s="162" t="n"/>
      <c r="J6" s="162" t="n"/>
      <c r="K6" s="162" t="n"/>
      <c r="L6" s="162" t="n"/>
      <c r="M6" s="162" t="n"/>
      <c r="N6" s="162" t="n"/>
      <c r="O6" s="162" t="n"/>
      <c r="P6" s="162" t="n"/>
      <c r="Q6" s="162" t="n"/>
      <c r="R6" s="162" t="n"/>
      <c r="S6" s="162" t="n"/>
      <c r="T6" s="105" t="n"/>
      <c r="U6" s="105" t="n"/>
      <c r="V6" s="105" t="n"/>
      <c r="W6" s="105" t="n"/>
      <c r="X6" s="105" t="n"/>
      <c r="Y6" s="105" t="n"/>
      <c r="Z6" s="105" t="n"/>
      <c r="AA6" s="105" t="n"/>
      <c r="AB6" s="105" t="n"/>
      <c r="AC6" s="105" t="n"/>
      <c r="AD6" s="105" t="n"/>
      <c r="AE6" s="105" t="n"/>
      <c r="AF6" s="105" t="n"/>
      <c r="AG6" s="105" t="n"/>
      <c r="AH6" s="105" t="n"/>
      <c r="AI6" s="105" t="n"/>
      <c r="AJ6" s="105" t="n"/>
      <c r="AK6" s="105" t="n"/>
      <c r="AL6" s="105" t="n"/>
      <c r="AM6" s="105" t="n"/>
      <c r="AN6" s="105" t="n"/>
      <c r="AO6" s="105" t="n"/>
      <c r="AP6" s="105" t="n"/>
      <c r="AQ6" s="105" t="n"/>
      <c r="AR6" s="105" t="n"/>
      <c r="AS6" s="105" t="n"/>
      <c r="AT6" s="105" t="n"/>
      <c r="AU6" s="105" t="n"/>
      <c r="AV6" s="105" t="n"/>
      <c r="AW6" s="105" t="n"/>
      <c r="AX6" s="105" t="n"/>
      <c r="AY6" s="105" t="n"/>
      <c r="AZ6" s="105" t="n"/>
      <c r="BA6" s="105" t="n"/>
      <c r="BB6" s="105" t="n"/>
      <c r="BC6" s="105" t="n"/>
      <c r="BD6" s="105" t="n"/>
      <c r="BE6" s="105" t="n"/>
      <c r="BF6" s="105" t="n"/>
      <c r="BG6" s="105" t="n"/>
      <c r="BH6" s="105" t="n"/>
      <c r="BI6" s="105" t="n"/>
      <c r="BJ6" s="105" t="n"/>
      <c r="BK6" s="105" t="n"/>
      <c r="BL6" s="105" t="n"/>
      <c r="BM6" s="105" t="n"/>
      <c r="BN6" s="105" t="n"/>
      <c r="BO6" s="105" t="n"/>
      <c r="BP6" s="105" t="n"/>
      <c r="BQ6" s="105" t="n"/>
      <c r="BR6" s="105" t="n"/>
      <c r="BS6" s="105" t="n"/>
      <c r="BT6" s="105" t="n"/>
      <c r="BU6" s="105" t="n"/>
      <c r="BV6" s="105" t="n"/>
      <c r="BW6" s="105" t="n"/>
      <c r="BX6" s="105" t="n"/>
      <c r="BY6" s="105" t="n"/>
      <c r="BZ6" s="105" t="n"/>
      <c r="CA6" s="105" t="n"/>
      <c r="CB6" s="105" t="n"/>
      <c r="CC6" s="105" t="n"/>
      <c r="CD6" s="105" t="n"/>
      <c r="CE6" s="105" t="n"/>
      <c r="CF6" s="105" t="n"/>
      <c r="CG6" s="105" t="n"/>
      <c r="CH6" s="105" t="n"/>
      <c r="CI6" s="105" t="n"/>
      <c r="CJ6" s="105" t="n"/>
      <c r="CK6" s="105" t="n"/>
      <c r="CL6" s="105" t="n"/>
      <c r="CM6" s="105" t="n"/>
      <c r="CN6" s="105" t="n"/>
      <c r="CO6" s="105" t="n"/>
      <c r="CP6" s="105" t="n"/>
      <c r="CQ6" s="105" t="n"/>
      <c r="CR6" s="105" t="n"/>
      <c r="CS6" s="105" t="n"/>
      <c r="CT6" s="105" t="n"/>
      <c r="CU6" s="105" t="n"/>
      <c r="CV6" s="105" t="n"/>
      <c r="CW6" s="105" t="n"/>
      <c r="CX6" s="105" t="n"/>
      <c r="CY6" s="105" t="n"/>
      <c r="CZ6" s="105" t="n"/>
      <c r="DA6" s="105" t="n"/>
      <c r="DB6" s="105" t="n"/>
      <c r="DC6" s="105" t="n"/>
      <c r="DD6" s="105" t="n"/>
      <c r="DE6" s="105" t="n"/>
      <c r="DF6" s="105" t="n"/>
      <c r="DG6" s="105" t="n"/>
      <c r="DH6" s="105" t="n"/>
      <c r="DI6" s="105" t="n"/>
      <c r="DJ6" s="105" t="n"/>
      <c r="DK6" s="105" t="n"/>
      <c r="DL6" s="105" t="n"/>
      <c r="DM6" s="105" t="n"/>
      <c r="DN6" s="105" t="n"/>
      <c r="DO6" s="105" t="n"/>
      <c r="DP6" s="105" t="n"/>
      <c r="DQ6" s="105" t="n"/>
      <c r="DR6" s="105" t="n"/>
      <c r="DS6" s="105" t="n"/>
      <c r="DT6" s="105" t="n"/>
      <c r="DU6" s="105" t="n"/>
      <c r="DV6" s="105" t="n"/>
      <c r="DW6" s="105" t="n"/>
      <c r="DX6" s="105" t="n"/>
      <c r="DY6" s="105" t="n"/>
      <c r="DZ6" s="105" t="n"/>
      <c r="EA6" s="105" t="n"/>
      <c r="EB6" s="105" t="n"/>
      <c r="EC6" s="105" t="n"/>
      <c r="ED6" s="105" t="n"/>
      <c r="EE6" s="105" t="n"/>
      <c r="EF6" s="105" t="n"/>
      <c r="EG6" s="105" t="n"/>
      <c r="EH6" s="105" t="n"/>
      <c r="EI6" s="105" t="n"/>
      <c r="EJ6" s="105" t="n"/>
      <c r="EK6" s="105" t="n"/>
      <c r="EL6" s="105" t="n"/>
      <c r="EM6" s="105" t="n"/>
      <c r="EN6" s="105" t="n"/>
      <c r="EO6" s="105" t="n"/>
      <c r="EP6" s="105" t="n"/>
      <c r="EQ6" s="105" t="n"/>
      <c r="ER6" s="105" t="n"/>
      <c r="ES6" s="105" t="n"/>
      <c r="ET6" s="105" t="n"/>
      <c r="EU6" s="105" t="n"/>
      <c r="EV6" s="105" t="n"/>
      <c r="EW6" s="105" t="n"/>
      <c r="EX6" s="105" t="n"/>
      <c r="EY6" s="105" t="n"/>
      <c r="EZ6" s="105" t="n"/>
      <c r="FA6" s="105" t="n"/>
      <c r="FB6" s="105" t="n"/>
      <c r="FC6" s="105" t="n"/>
      <c r="FD6" s="105" t="n"/>
      <c r="FE6" s="105" t="n"/>
      <c r="FF6" s="105" t="n"/>
      <c r="FG6" s="105" t="n"/>
      <c r="FH6" s="105" t="n"/>
      <c r="FI6" s="105" t="n"/>
      <c r="FJ6" s="105" t="n"/>
      <c r="FK6" s="105" t="n"/>
      <c r="FL6" s="105" t="n"/>
      <c r="FM6" s="105" t="n"/>
      <c r="FN6" s="105" t="n"/>
      <c r="FO6" s="105" t="n"/>
      <c r="FP6" s="105" t="n"/>
      <c r="FQ6" s="105" t="n"/>
      <c r="FR6" s="105" t="n"/>
      <c r="FS6" s="105" t="n"/>
      <c r="FT6" s="105" t="n"/>
      <c r="FU6" s="105" t="n"/>
      <c r="FV6" s="105" t="n"/>
      <c r="FW6" s="105" t="n"/>
      <c r="FX6" s="105" t="n"/>
      <c r="FY6" s="105" t="n"/>
      <c r="FZ6" s="105" t="n"/>
      <c r="GA6" s="105" t="n"/>
      <c r="GB6" s="105" t="n"/>
      <c r="GC6" s="105" t="n"/>
      <c r="GD6" s="105" t="n"/>
      <c r="GE6" s="105" t="n"/>
      <c r="GF6" s="105" t="n"/>
      <c r="GG6" s="105" t="n"/>
      <c r="GH6" s="105" t="n"/>
      <c r="GI6" s="105" t="n"/>
      <c r="GJ6" s="105" t="n"/>
      <c r="GK6" s="105" t="n"/>
      <c r="GL6" s="105" t="n"/>
      <c r="GM6" s="105" t="n"/>
      <c r="GN6" s="105" t="n"/>
      <c r="GO6" s="105" t="n"/>
      <c r="GP6" s="105" t="n"/>
      <c r="GQ6" s="105" t="n"/>
      <c r="GR6" s="105" t="n"/>
      <c r="GS6" s="105" t="n"/>
      <c r="GT6" s="105" t="n"/>
      <c r="GU6" s="105" t="n"/>
      <c r="GV6" s="105" t="n"/>
      <c r="GW6" s="105" t="n"/>
      <c r="GX6" s="105" t="n"/>
      <c r="GY6" s="105" t="n"/>
      <c r="GZ6" s="105" t="n"/>
      <c r="HA6" s="105" t="n"/>
      <c r="HB6" s="105" t="n"/>
      <c r="HC6" s="105" t="n"/>
      <c r="HD6" s="105" t="n"/>
      <c r="HE6" s="105" t="n"/>
      <c r="HF6" s="105" t="n"/>
      <c r="HG6" s="105" t="n"/>
      <c r="HH6" s="105" t="n"/>
      <c r="HI6" s="105" t="n"/>
      <c r="HJ6" s="105" t="n"/>
      <c r="HK6" s="105" t="n"/>
      <c r="HL6" s="105" t="n"/>
      <c r="HM6" s="105" t="n"/>
      <c r="HN6" s="105" t="n"/>
      <c r="HO6" s="105" t="n"/>
      <c r="HP6" s="105" t="n"/>
      <c r="HQ6" s="105" t="n"/>
      <c r="HR6" s="105" t="n"/>
      <c r="HS6" s="105" t="n"/>
      <c r="HT6" s="105" t="n"/>
      <c r="HU6" s="105" t="n"/>
      <c r="HV6" s="105" t="n"/>
      <c r="HW6" s="105" t="n"/>
      <c r="HX6" s="105" t="n"/>
      <c r="HY6" s="105" t="n"/>
      <c r="HZ6" s="105" t="n"/>
      <c r="IA6" s="105" t="n"/>
      <c r="IB6" s="105" t="n"/>
      <c r="IC6" s="105" t="n"/>
      <c r="ID6" s="105" t="n"/>
      <c r="IE6" s="105" t="n"/>
      <c r="IF6" s="105" t="n"/>
      <c r="IG6" s="105" t="n"/>
      <c r="IH6" s="105" t="n"/>
      <c r="II6" s="105" t="n"/>
      <c r="IJ6" s="105" t="n"/>
      <c r="IK6" s="105" t="n"/>
      <c r="IL6" s="105" t="n"/>
      <c r="IM6" s="105" t="n"/>
      <c r="IN6" s="105" t="n"/>
      <c r="IO6" s="105" t="n"/>
      <c r="IP6" s="105" t="n"/>
      <c r="IQ6" s="105" t="n"/>
      <c r="IR6" s="105" t="n"/>
      <c r="IS6" s="105" t="n"/>
      <c r="IT6" s="105" t="n"/>
      <c r="IU6" s="105" t="n"/>
      <c r="IV6" s="105" t="n"/>
      <c r="IW6" s="105" t="n"/>
    </row>
    <row customHeight="1" ht="24.95" r="7" s="342" spans="1:257">
      <c r="A7" s="105" t="n"/>
      <c r="B7" s="105" t="n"/>
      <c r="C7" s="162" t="n"/>
      <c r="D7" s="162" t="n"/>
      <c r="E7" s="162" t="n"/>
      <c r="F7" s="162" t="n"/>
      <c r="G7" s="162" t="n"/>
      <c r="H7" s="162" t="n"/>
      <c r="I7" s="162" t="n"/>
      <c r="J7" s="162" t="n"/>
      <c r="K7" s="162" t="n"/>
      <c r="L7" s="162" t="n"/>
      <c r="M7" s="162" t="n"/>
      <c r="N7" s="162" t="n"/>
      <c r="O7" s="162" t="n"/>
      <c r="P7" s="162" t="n"/>
      <c r="Q7" s="162" t="n"/>
      <c r="R7" s="162" t="n"/>
      <c r="S7" s="162" t="n"/>
      <c r="T7" s="105" t="n"/>
      <c r="U7" s="105" t="n"/>
      <c r="V7" s="105" t="n"/>
      <c r="W7" s="105" t="n"/>
      <c r="X7" s="105" t="n"/>
      <c r="Y7" s="105" t="n"/>
      <c r="Z7" s="105" t="n"/>
      <c r="AA7" s="105" t="n"/>
      <c r="AB7" s="105" t="n"/>
      <c r="AC7" s="105" t="n"/>
      <c r="AD7" s="105" t="n"/>
      <c r="AE7" s="105" t="n"/>
      <c r="AF7" s="105" t="n"/>
      <c r="AG7" s="105" t="n"/>
      <c r="AH7" s="105" t="n"/>
      <c r="AI7" s="105" t="n"/>
      <c r="AJ7" s="105" t="n"/>
      <c r="AK7" s="105" t="n"/>
      <c r="AL7" s="105" t="n"/>
      <c r="AM7" s="105" t="n"/>
      <c r="AN7" s="105" t="n"/>
      <c r="AO7" s="105" t="n"/>
      <c r="AP7" s="105" t="n"/>
      <c r="AQ7" s="105" t="n"/>
      <c r="AR7" s="105" t="n"/>
      <c r="AS7" s="105" t="n"/>
      <c r="AT7" s="105" t="n"/>
      <c r="AU7" s="105" t="n"/>
      <c r="AV7" s="105" t="n"/>
      <c r="AW7" s="105" t="n"/>
      <c r="AX7" s="105" t="n"/>
      <c r="AY7" s="105" t="n"/>
      <c r="AZ7" s="105" t="n"/>
      <c r="BA7" s="105" t="n"/>
      <c r="BB7" s="105" t="n"/>
      <c r="BC7" s="105" t="n"/>
      <c r="BD7" s="105" t="n"/>
      <c r="BE7" s="105" t="n"/>
      <c r="BF7" s="105" t="n"/>
      <c r="BG7" s="105" t="n"/>
      <c r="BH7" s="105" t="n"/>
      <c r="BI7" s="105" t="n"/>
      <c r="BJ7" s="105" t="n"/>
      <c r="BK7" s="105" t="n"/>
      <c r="BL7" s="105" t="n"/>
      <c r="BM7" s="105" t="n"/>
      <c r="BN7" s="105" t="n"/>
      <c r="BO7" s="105" t="n"/>
      <c r="BP7" s="105" t="n"/>
      <c r="BQ7" s="105" t="n"/>
      <c r="BR7" s="105" t="n"/>
      <c r="BS7" s="105" t="n"/>
      <c r="BT7" s="105" t="n"/>
      <c r="BU7" s="105" t="n"/>
      <c r="BV7" s="105" t="n"/>
      <c r="BW7" s="105" t="n"/>
      <c r="BX7" s="105" t="n"/>
      <c r="BY7" s="105" t="n"/>
      <c r="BZ7" s="105" t="n"/>
      <c r="CA7" s="105" t="n"/>
      <c r="CB7" s="105" t="n"/>
      <c r="CC7" s="105" t="n"/>
      <c r="CD7" s="105" t="n"/>
      <c r="CE7" s="105" t="n"/>
      <c r="CF7" s="105" t="n"/>
      <c r="CG7" s="105" t="n"/>
      <c r="CH7" s="105" t="n"/>
      <c r="CI7" s="105" t="n"/>
      <c r="CJ7" s="105" t="n"/>
      <c r="CK7" s="105" t="n"/>
      <c r="CL7" s="105" t="n"/>
      <c r="CM7" s="105" t="n"/>
      <c r="CN7" s="105" t="n"/>
      <c r="CO7" s="105" t="n"/>
      <c r="CP7" s="105" t="n"/>
      <c r="CQ7" s="105" t="n"/>
      <c r="CR7" s="105" t="n"/>
      <c r="CS7" s="105" t="n"/>
      <c r="CT7" s="105" t="n"/>
      <c r="CU7" s="105" t="n"/>
      <c r="CV7" s="105" t="n"/>
      <c r="CW7" s="105" t="n"/>
      <c r="CX7" s="105" t="n"/>
      <c r="CY7" s="105" t="n"/>
      <c r="CZ7" s="105" t="n"/>
      <c r="DA7" s="105" t="n"/>
      <c r="DB7" s="105" t="n"/>
      <c r="DC7" s="105" t="n"/>
      <c r="DD7" s="105" t="n"/>
      <c r="DE7" s="105" t="n"/>
      <c r="DF7" s="105" t="n"/>
      <c r="DG7" s="105" t="n"/>
      <c r="DH7" s="105" t="n"/>
      <c r="DI7" s="105" t="n"/>
      <c r="DJ7" s="105" t="n"/>
      <c r="DK7" s="105" t="n"/>
      <c r="DL7" s="105" t="n"/>
      <c r="DM7" s="105" t="n"/>
      <c r="DN7" s="105" t="n"/>
      <c r="DO7" s="105" t="n"/>
      <c r="DP7" s="105" t="n"/>
      <c r="DQ7" s="105" t="n"/>
      <c r="DR7" s="105" t="n"/>
      <c r="DS7" s="105" t="n"/>
      <c r="DT7" s="105" t="n"/>
      <c r="DU7" s="105" t="n"/>
      <c r="DV7" s="105" t="n"/>
      <c r="DW7" s="105" t="n"/>
      <c r="DX7" s="105" t="n"/>
      <c r="DY7" s="105" t="n"/>
      <c r="DZ7" s="105" t="n"/>
      <c r="EA7" s="105" t="n"/>
      <c r="EB7" s="105" t="n"/>
      <c r="EC7" s="105" t="n"/>
      <c r="ED7" s="105" t="n"/>
      <c r="EE7" s="105" t="n"/>
      <c r="EF7" s="105" t="n"/>
      <c r="EG7" s="105" t="n"/>
      <c r="EH7" s="105" t="n"/>
      <c r="EI7" s="105" t="n"/>
      <c r="EJ7" s="105" t="n"/>
      <c r="EK7" s="105" t="n"/>
      <c r="EL7" s="105" t="n"/>
      <c r="EM7" s="105" t="n"/>
      <c r="EN7" s="105" t="n"/>
      <c r="EO7" s="105" t="n"/>
      <c r="EP7" s="105" t="n"/>
      <c r="EQ7" s="105" t="n"/>
      <c r="ER7" s="105" t="n"/>
      <c r="ES7" s="105" t="n"/>
      <c r="ET7" s="105" t="n"/>
      <c r="EU7" s="105" t="n"/>
      <c r="EV7" s="105" t="n"/>
      <c r="EW7" s="105" t="n"/>
      <c r="EX7" s="105" t="n"/>
      <c r="EY7" s="105" t="n"/>
      <c r="EZ7" s="105" t="n"/>
      <c r="FA7" s="105" t="n"/>
      <c r="FB7" s="105" t="n"/>
      <c r="FC7" s="105" t="n"/>
      <c r="FD7" s="105" t="n"/>
      <c r="FE7" s="105" t="n"/>
      <c r="FF7" s="105" t="n"/>
      <c r="FG7" s="105" t="n"/>
      <c r="FH7" s="105" t="n"/>
      <c r="FI7" s="105" t="n"/>
      <c r="FJ7" s="105" t="n"/>
      <c r="FK7" s="105" t="n"/>
      <c r="FL7" s="105" t="n"/>
      <c r="FM7" s="105" t="n"/>
      <c r="FN7" s="105" t="n"/>
      <c r="FO7" s="105" t="n"/>
      <c r="FP7" s="105" t="n"/>
      <c r="FQ7" s="105" t="n"/>
      <c r="FR7" s="105" t="n"/>
      <c r="FS7" s="105" t="n"/>
      <c r="FT7" s="105" t="n"/>
      <c r="FU7" s="105" t="n"/>
      <c r="FV7" s="105" t="n"/>
      <c r="FW7" s="105" t="n"/>
      <c r="FX7" s="105" t="n"/>
      <c r="FY7" s="105" t="n"/>
      <c r="FZ7" s="105" t="n"/>
      <c r="GA7" s="105" t="n"/>
      <c r="GB7" s="105" t="n"/>
      <c r="GC7" s="105" t="n"/>
      <c r="GD7" s="105" t="n"/>
      <c r="GE7" s="105" t="n"/>
      <c r="GF7" s="105" t="n"/>
      <c r="GG7" s="105" t="n"/>
      <c r="GH7" s="105" t="n"/>
      <c r="GI7" s="105" t="n"/>
      <c r="GJ7" s="105" t="n"/>
      <c r="GK7" s="105" t="n"/>
      <c r="GL7" s="105" t="n"/>
      <c r="GM7" s="105" t="n"/>
      <c r="GN7" s="105" t="n"/>
      <c r="GO7" s="105" t="n"/>
      <c r="GP7" s="105" t="n"/>
      <c r="GQ7" s="105" t="n"/>
      <c r="GR7" s="105" t="n"/>
      <c r="GS7" s="105" t="n"/>
      <c r="GT7" s="105" t="n"/>
      <c r="GU7" s="105" t="n"/>
      <c r="GV7" s="105" t="n"/>
      <c r="GW7" s="105" t="n"/>
      <c r="GX7" s="105" t="n"/>
      <c r="GY7" s="105" t="n"/>
      <c r="GZ7" s="105" t="n"/>
      <c r="HA7" s="105" t="n"/>
      <c r="HB7" s="105" t="n"/>
      <c r="HC7" s="105" t="n"/>
      <c r="HD7" s="105" t="n"/>
      <c r="HE7" s="105" t="n"/>
      <c r="HF7" s="105" t="n"/>
      <c r="HG7" s="105" t="n"/>
      <c r="HH7" s="105" t="n"/>
      <c r="HI7" s="105" t="n"/>
      <c r="HJ7" s="105" t="n"/>
      <c r="HK7" s="105" t="n"/>
      <c r="HL7" s="105" t="n"/>
      <c r="HM7" s="105" t="n"/>
      <c r="HN7" s="105" t="n"/>
      <c r="HO7" s="105" t="n"/>
      <c r="HP7" s="105" t="n"/>
      <c r="HQ7" s="105" t="n"/>
      <c r="HR7" s="105" t="n"/>
      <c r="HS7" s="105" t="n"/>
      <c r="HT7" s="105" t="n"/>
      <c r="HU7" s="105" t="n"/>
      <c r="HV7" s="105" t="n"/>
      <c r="HW7" s="105" t="n"/>
      <c r="HX7" s="105" t="n"/>
      <c r="HY7" s="105" t="n"/>
      <c r="HZ7" s="105" t="n"/>
      <c r="IA7" s="105" t="n"/>
      <c r="IB7" s="105" t="n"/>
      <c r="IC7" s="105" t="n"/>
      <c r="ID7" s="105" t="n"/>
      <c r="IE7" s="105" t="n"/>
      <c r="IF7" s="105" t="n"/>
      <c r="IG7" s="105" t="n"/>
      <c r="IH7" s="105" t="n"/>
      <c r="II7" s="105" t="n"/>
      <c r="IJ7" s="105" t="n"/>
      <c r="IK7" s="105" t="n"/>
      <c r="IL7" s="105" t="n"/>
      <c r="IM7" s="105" t="n"/>
      <c r="IN7" s="105" t="n"/>
      <c r="IO7" s="105" t="n"/>
      <c r="IP7" s="105" t="n"/>
      <c r="IQ7" s="105" t="n"/>
      <c r="IR7" s="105" t="n"/>
      <c r="IS7" s="105" t="n"/>
      <c r="IT7" s="105" t="n"/>
      <c r="IU7" s="105" t="n"/>
      <c r="IV7" s="105" t="n"/>
      <c r="IW7" s="105" t="n"/>
    </row>
    <row customHeight="1" ht="22.5" r="8" s="342" spans="1:257">
      <c r="A8" s="105" t="n"/>
      <c r="B8" s="105" t="n"/>
      <c r="C8" s="162" t="n"/>
      <c r="D8" s="162" t="n"/>
      <c r="E8" s="164" t="s">
        <v>39</v>
      </c>
      <c r="F8" s="165" t="n"/>
      <c r="G8" s="166" t="n"/>
      <c r="H8" s="166" t="n"/>
      <c r="I8" s="166" t="n"/>
      <c r="J8" s="166" t="n"/>
      <c r="K8" s="166" t="n"/>
      <c r="L8" s="166" t="n"/>
      <c r="M8" s="166" t="n"/>
      <c r="N8" s="166" t="n"/>
      <c r="O8" s="164" t="s">
        <v>152</v>
      </c>
      <c r="P8" s="166" t="n"/>
      <c r="Q8" s="166" t="n"/>
      <c r="R8" s="166" t="n"/>
      <c r="S8" s="167" t="n"/>
      <c r="T8" s="168" t="s">
        <v>153</v>
      </c>
      <c r="Y8" s="105" t="n"/>
      <c r="Z8" s="105" t="n"/>
      <c r="AA8" s="105" t="n"/>
      <c r="AB8" s="105" t="n"/>
      <c r="AC8" s="105" t="n"/>
      <c r="AD8" s="105" t="n"/>
      <c r="AE8" s="105" t="n"/>
      <c r="AF8" s="105" t="n"/>
      <c r="AG8" s="105" t="n"/>
      <c r="AH8" s="105" t="n"/>
      <c r="AI8" s="105" t="n"/>
      <c r="AJ8" s="105" t="n"/>
      <c r="AK8" s="105" t="n"/>
      <c r="AL8" s="105" t="n"/>
      <c r="AM8" s="105" t="n"/>
      <c r="AN8" s="105" t="n"/>
      <c r="AO8" s="105" t="n"/>
      <c r="AP8" s="105" t="n"/>
      <c r="AQ8" s="105" t="n"/>
      <c r="AR8" s="105" t="n"/>
      <c r="AS8" s="105" t="n"/>
      <c r="AT8" s="105" t="n"/>
      <c r="AU8" s="105" t="n"/>
      <c r="AV8" s="105" t="n"/>
      <c r="AW8" s="105" t="n"/>
      <c r="AX8" s="105" t="n"/>
      <c r="AY8" s="105" t="n"/>
      <c r="AZ8" s="105" t="n"/>
      <c r="BA8" s="105" t="n"/>
      <c r="BB8" s="105" t="n"/>
      <c r="BC8" s="105" t="n"/>
      <c r="BD8" s="105" t="n"/>
      <c r="BE8" s="105" t="n"/>
      <c r="BF8" s="105" t="n"/>
      <c r="BG8" s="105" t="n"/>
      <c r="BH8" s="105" t="n"/>
      <c r="BI8" s="105" t="n"/>
      <c r="BJ8" s="105" t="n"/>
      <c r="BK8" s="105" t="n"/>
      <c r="BL8" s="105" t="n"/>
      <c r="BM8" s="105" t="n"/>
      <c r="BN8" s="105" t="n"/>
      <c r="BO8" s="105" t="n"/>
      <c r="BP8" s="105" t="n"/>
      <c r="BQ8" s="105" t="n"/>
      <c r="BR8" s="105" t="n"/>
      <c r="BS8" s="105" t="n"/>
      <c r="BT8" s="105" t="n"/>
      <c r="BU8" s="105" t="n"/>
      <c r="BV8" s="105" t="n"/>
      <c r="BW8" s="105" t="n"/>
      <c r="BX8" s="105" t="n"/>
      <c r="BY8" s="105" t="n"/>
      <c r="BZ8" s="105" t="n"/>
      <c r="CA8" s="105" t="n"/>
      <c r="CB8" s="105" t="n"/>
      <c r="CC8" s="105" t="n"/>
      <c r="CD8" s="105" t="n"/>
      <c r="CE8" s="105" t="n"/>
      <c r="CF8" s="105" t="n"/>
      <c r="CG8" s="105" t="n"/>
      <c r="CH8" s="105" t="n"/>
      <c r="CI8" s="105" t="n"/>
      <c r="CJ8" s="105" t="n"/>
      <c r="CK8" s="105" t="n"/>
      <c r="CL8" s="105" t="n"/>
      <c r="CM8" s="105" t="n"/>
      <c r="CN8" s="105" t="n"/>
      <c r="CO8" s="105" t="n"/>
      <c r="CP8" s="105" t="n"/>
      <c r="CQ8" s="105" t="n"/>
      <c r="CR8" s="105" t="n"/>
      <c r="CS8" s="105" t="n"/>
      <c r="CT8" s="105" t="n"/>
      <c r="CU8" s="105" t="n"/>
      <c r="CV8" s="105" t="n"/>
      <c r="CW8" s="105" t="n"/>
      <c r="CX8" s="105" t="n"/>
      <c r="CY8" s="105" t="n"/>
      <c r="CZ8" s="105" t="n"/>
      <c r="DA8" s="105" t="n"/>
      <c r="DB8" s="105" t="n"/>
      <c r="DC8" s="105" t="n"/>
      <c r="DD8" s="105" t="n"/>
      <c r="DE8" s="105" t="n"/>
      <c r="DF8" s="105" t="n"/>
      <c r="DG8" s="105" t="n"/>
      <c r="DH8" s="105" t="n"/>
      <c r="DI8" s="105" t="n"/>
      <c r="DJ8" s="105" t="n"/>
      <c r="DK8" s="105" t="n"/>
      <c r="DL8" s="105" t="n"/>
      <c r="DM8" s="105" t="n"/>
      <c r="DN8" s="105" t="n"/>
      <c r="DO8" s="105" t="n"/>
      <c r="DP8" s="105" t="n"/>
      <c r="DQ8" s="105" t="n"/>
      <c r="DR8" s="105" t="n"/>
      <c r="DS8" s="105" t="n"/>
      <c r="DT8" s="105" t="n"/>
      <c r="DU8" s="105" t="n"/>
      <c r="DV8" s="105" t="n"/>
      <c r="DW8" s="105" t="n"/>
      <c r="DX8" s="105" t="n"/>
      <c r="DY8" s="105" t="n"/>
      <c r="DZ8" s="105" t="n"/>
      <c r="EA8" s="105" t="n"/>
      <c r="EB8" s="105" t="n"/>
      <c r="EC8" s="105" t="n"/>
      <c r="ED8" s="105" t="n"/>
      <c r="EE8" s="105" t="n"/>
      <c r="EF8" s="105" t="n"/>
      <c r="EG8" s="105" t="n"/>
      <c r="EH8" s="105" t="n"/>
      <c r="EI8" s="105" t="n"/>
      <c r="EJ8" s="105" t="n"/>
      <c r="EK8" s="105" t="n"/>
      <c r="EL8" s="105" t="n"/>
      <c r="EM8" s="105" t="n"/>
      <c r="EN8" s="105" t="n"/>
      <c r="EO8" s="105" t="n"/>
      <c r="EP8" s="105" t="n"/>
      <c r="EQ8" s="105" t="n"/>
      <c r="ER8" s="105" t="n"/>
      <c r="ES8" s="105" t="n"/>
      <c r="ET8" s="105" t="n"/>
      <c r="EU8" s="105" t="n"/>
      <c r="EV8" s="105" t="n"/>
      <c r="EW8" s="105" t="n"/>
      <c r="EX8" s="105" t="n"/>
      <c r="EY8" s="105" t="n"/>
      <c r="EZ8" s="105" t="n"/>
      <c r="FA8" s="105" t="n"/>
      <c r="FB8" s="105" t="n"/>
      <c r="FC8" s="105" t="n"/>
      <c r="FD8" s="105" t="n"/>
      <c r="FE8" s="105" t="n"/>
      <c r="FF8" s="105" t="n"/>
      <c r="FG8" s="105" t="n"/>
      <c r="FH8" s="105" t="n"/>
      <c r="FI8" s="105" t="n"/>
      <c r="FJ8" s="105" t="n"/>
      <c r="FK8" s="105" t="n"/>
      <c r="FL8" s="105" t="n"/>
      <c r="FM8" s="105" t="n"/>
      <c r="FN8" s="105" t="n"/>
      <c r="FO8" s="105" t="n"/>
      <c r="FP8" s="105" t="n"/>
      <c r="FQ8" s="105" t="n"/>
      <c r="FR8" s="105" t="n"/>
      <c r="FS8" s="105" t="n"/>
      <c r="FT8" s="105" t="n"/>
      <c r="FU8" s="105" t="n"/>
      <c r="FV8" s="105" t="n"/>
      <c r="FW8" s="105" t="n"/>
      <c r="FX8" s="105" t="n"/>
      <c r="FY8" s="105" t="n"/>
      <c r="FZ8" s="105" t="n"/>
      <c r="GA8" s="105" t="n"/>
      <c r="GB8" s="105" t="n"/>
      <c r="GC8" s="105" t="n"/>
      <c r="GD8" s="105" t="n"/>
      <c r="GE8" s="105" t="n"/>
      <c r="GF8" s="105" t="n"/>
      <c r="GG8" s="105" t="n"/>
      <c r="GH8" s="105" t="n"/>
      <c r="GI8" s="105" t="n"/>
      <c r="GJ8" s="105" t="n"/>
      <c r="GK8" s="105" t="n"/>
      <c r="GL8" s="105" t="n"/>
      <c r="GM8" s="105" t="n"/>
      <c r="GN8" s="105" t="n"/>
      <c r="GO8" s="105" t="n"/>
      <c r="GP8" s="105" t="n"/>
      <c r="GQ8" s="105" t="n"/>
      <c r="GR8" s="105" t="n"/>
      <c r="GS8" s="105" t="n"/>
      <c r="GT8" s="105" t="n"/>
      <c r="GU8" s="105" t="n"/>
      <c r="GV8" s="105" t="n"/>
      <c r="GW8" s="105" t="n"/>
      <c r="GX8" s="105" t="n"/>
      <c r="GY8" s="105" t="n"/>
      <c r="GZ8" s="105" t="n"/>
      <c r="HA8" s="105" t="n"/>
      <c r="HB8" s="105" t="n"/>
      <c r="HC8" s="105" t="n"/>
      <c r="HD8" s="105" t="n"/>
      <c r="HE8" s="105" t="n"/>
      <c r="HF8" s="105" t="n"/>
      <c r="HG8" s="105" t="n"/>
      <c r="HH8" s="105" t="n"/>
      <c r="HI8" s="105" t="n"/>
      <c r="HJ8" s="105" t="n"/>
      <c r="HK8" s="105" t="n"/>
      <c r="HL8" s="105" t="n"/>
      <c r="HM8" s="105" t="n"/>
      <c r="HN8" s="105" t="n"/>
      <c r="HO8" s="105" t="n"/>
      <c r="HP8" s="105" t="n"/>
      <c r="HQ8" s="105" t="n"/>
      <c r="HR8" s="105" t="n"/>
      <c r="HS8" s="105" t="n"/>
      <c r="HT8" s="105" t="n"/>
      <c r="HU8" s="105" t="n"/>
      <c r="HV8" s="105" t="n"/>
      <c r="HW8" s="105" t="n"/>
      <c r="HX8" s="105" t="n"/>
      <c r="HY8" s="105" t="n"/>
      <c r="HZ8" s="105" t="n"/>
      <c r="IA8" s="105" t="n"/>
      <c r="IB8" s="105" t="n"/>
      <c r="IC8" s="105" t="n"/>
      <c r="ID8" s="105" t="n"/>
      <c r="IE8" s="105" t="n"/>
      <c r="IF8" s="105" t="n"/>
      <c r="IG8" s="105" t="n"/>
      <c r="IH8" s="105" t="n"/>
      <c r="II8" s="105" t="n"/>
      <c r="IJ8" s="105" t="n"/>
      <c r="IK8" s="105" t="n"/>
      <c r="IL8" s="105" t="n"/>
      <c r="IM8" s="105" t="n"/>
      <c r="IN8" s="105" t="n"/>
      <c r="IO8" s="105" t="n"/>
      <c r="IP8" s="105" t="n"/>
      <c r="IQ8" s="105" t="n"/>
      <c r="IR8" s="105" t="n"/>
      <c r="IS8" s="105" t="n"/>
      <c r="IT8" s="105" t="n"/>
      <c r="IU8" s="105" t="n"/>
      <c r="IV8" s="105" t="n"/>
      <c r="IW8" s="105" t="n"/>
    </row>
    <row customHeight="1" ht="12.75" r="9" s="342" spans="1:257">
      <c r="A9" s="105" t="n"/>
      <c r="B9" s="105" t="n"/>
      <c r="C9" s="162" t="n"/>
      <c r="D9" s="162" t="n"/>
      <c r="E9" s="169" t="s">
        <v>44</v>
      </c>
      <c r="F9" s="170" t="n"/>
      <c r="G9" s="171" t="s">
        <v>154</v>
      </c>
      <c r="H9" s="140" t="n"/>
      <c r="I9" s="140" t="n"/>
      <c r="J9" s="140" t="n"/>
      <c r="K9" s="171" t="s">
        <v>155</v>
      </c>
      <c r="L9" s="140" t="n"/>
      <c r="M9" s="140" t="n"/>
      <c r="N9" s="140" t="n"/>
      <c r="O9" s="172">
        <f>E9</f>
        <v/>
      </c>
      <c r="P9" s="173" t="s">
        <v>61</v>
      </c>
      <c r="Q9" s="140" t="n"/>
      <c r="R9" s="140" t="n"/>
      <c r="S9" s="174" t="n"/>
      <c r="T9" s="172">
        <f>O9</f>
        <v/>
      </c>
      <c r="U9" s="173">
        <f>P9</f>
        <v/>
      </c>
      <c r="V9" s="140" t="n"/>
      <c r="W9" s="140" t="n"/>
      <c r="X9" s="174" t="n"/>
      <c r="Y9" s="105" t="n"/>
      <c r="Z9" s="105" t="n"/>
      <c r="AA9" s="105" t="n"/>
      <c r="AB9" s="105" t="n"/>
      <c r="AC9" s="105" t="n"/>
      <c r="AD9" s="105" t="n"/>
      <c r="AE9" s="105" t="n"/>
      <c r="AF9" s="105" t="n"/>
      <c r="AG9" s="105" t="n"/>
      <c r="AH9" s="105" t="n"/>
      <c r="AI9" s="105" t="n"/>
      <c r="AJ9" s="105" t="n"/>
      <c r="AK9" s="105" t="n"/>
      <c r="AL9" s="105" t="n"/>
      <c r="AM9" s="105" t="n"/>
      <c r="AN9" s="105" t="n"/>
      <c r="AO9" s="105" t="n"/>
      <c r="AP9" s="105" t="n"/>
      <c r="AQ9" s="105" t="n"/>
      <c r="AR9" s="105" t="n"/>
      <c r="AS9" s="105" t="n"/>
      <c r="AT9" s="105" t="n"/>
      <c r="AU9" s="105" t="n"/>
      <c r="AV9" s="105" t="n"/>
      <c r="AW9" s="105" t="n"/>
      <c r="AX9" s="105" t="n"/>
      <c r="AY9" s="105" t="n"/>
      <c r="AZ9" s="105" t="n"/>
      <c r="BA9" s="105" t="n"/>
      <c r="BB9" s="105" t="n"/>
      <c r="BC9" s="105" t="n"/>
      <c r="BD9" s="105" t="n"/>
      <c r="BE9" s="105" t="n"/>
      <c r="BF9" s="105" t="n"/>
      <c r="BG9" s="105" t="n"/>
      <c r="BH9" s="105" t="n"/>
      <c r="BI9" s="105" t="n"/>
      <c r="BJ9" s="105" t="n"/>
      <c r="BK9" s="105" t="n"/>
      <c r="BL9" s="105" t="n"/>
      <c r="BM9" s="105" t="n"/>
      <c r="BN9" s="105" t="n"/>
      <c r="BO9" s="105" t="n"/>
      <c r="BP9" s="105" t="n"/>
      <c r="BQ9" s="105" t="n"/>
      <c r="BR9" s="105" t="n"/>
      <c r="BS9" s="105" t="n"/>
      <c r="BT9" s="105" t="n"/>
      <c r="BU9" s="105" t="n"/>
      <c r="BV9" s="105" t="n"/>
      <c r="BW9" s="105" t="n"/>
      <c r="BX9" s="105" t="n"/>
      <c r="BY9" s="105" t="n"/>
      <c r="BZ9" s="105" t="n"/>
      <c r="CA9" s="105" t="n"/>
      <c r="CB9" s="105" t="n"/>
      <c r="CC9" s="105" t="n"/>
      <c r="CD9" s="105" t="n"/>
      <c r="CE9" s="105" t="n"/>
      <c r="CF9" s="105" t="n"/>
      <c r="CG9" s="105" t="n"/>
      <c r="CH9" s="105" t="n"/>
      <c r="CI9" s="105" t="n"/>
      <c r="CJ9" s="105" t="n"/>
      <c r="CK9" s="105" t="n"/>
      <c r="CL9" s="105" t="n"/>
      <c r="CM9" s="105" t="n"/>
      <c r="CN9" s="105" t="n"/>
      <c r="CO9" s="105" t="n"/>
      <c r="CP9" s="105" t="n"/>
      <c r="CQ9" s="105" t="n"/>
      <c r="CR9" s="105" t="n"/>
      <c r="CS9" s="105" t="n"/>
      <c r="CT9" s="105" t="n"/>
      <c r="CU9" s="105" t="n"/>
      <c r="CV9" s="105" t="n"/>
      <c r="CW9" s="105" t="n"/>
      <c r="CX9" s="105" t="n"/>
      <c r="CY9" s="105" t="n"/>
      <c r="CZ9" s="105" t="n"/>
      <c r="DA9" s="105" t="n"/>
      <c r="DB9" s="105" t="n"/>
      <c r="DC9" s="105" t="n"/>
      <c r="DD9" s="105" t="n"/>
      <c r="DE9" s="105" t="n"/>
      <c r="DF9" s="105" t="n"/>
      <c r="DG9" s="105" t="n"/>
      <c r="DH9" s="105" t="n"/>
      <c r="DI9" s="105" t="n"/>
      <c r="DJ9" s="105" t="n"/>
      <c r="DK9" s="105" t="n"/>
      <c r="DL9" s="105" t="n"/>
      <c r="DM9" s="105" t="n"/>
      <c r="DN9" s="105" t="n"/>
      <c r="DO9" s="105" t="n"/>
      <c r="DP9" s="105" t="n"/>
      <c r="DQ9" s="105" t="n"/>
      <c r="DR9" s="105" t="n"/>
      <c r="DS9" s="105" t="n"/>
      <c r="DT9" s="105" t="n"/>
      <c r="DU9" s="105" t="n"/>
      <c r="DV9" s="105" t="n"/>
      <c r="DW9" s="105" t="n"/>
      <c r="DX9" s="105" t="n"/>
      <c r="DY9" s="105" t="n"/>
      <c r="DZ9" s="105" t="n"/>
      <c r="EA9" s="105" t="n"/>
      <c r="EB9" s="105" t="n"/>
      <c r="EC9" s="105" t="n"/>
      <c r="ED9" s="105" t="n"/>
      <c r="EE9" s="105" t="n"/>
      <c r="EF9" s="105" t="n"/>
      <c r="EG9" s="105" t="n"/>
      <c r="EH9" s="105" t="n"/>
      <c r="EI9" s="105" t="n"/>
      <c r="EJ9" s="105" t="n"/>
      <c r="EK9" s="105" t="n"/>
      <c r="EL9" s="105" t="n"/>
      <c r="EM9" s="105" t="n"/>
      <c r="EN9" s="105" t="n"/>
      <c r="EO9" s="105" t="n"/>
      <c r="EP9" s="105" t="n"/>
      <c r="EQ9" s="105" t="n"/>
      <c r="ER9" s="105" t="n"/>
      <c r="ES9" s="105" t="n"/>
      <c r="ET9" s="105" t="n"/>
      <c r="EU9" s="105" t="n"/>
      <c r="EV9" s="105" t="n"/>
      <c r="EW9" s="105" t="n"/>
      <c r="EX9" s="105" t="n"/>
      <c r="EY9" s="105" t="n"/>
      <c r="EZ9" s="105" t="n"/>
      <c r="FA9" s="105" t="n"/>
      <c r="FB9" s="105" t="n"/>
      <c r="FC9" s="105" t="n"/>
      <c r="FD9" s="105" t="n"/>
      <c r="FE9" s="105" t="n"/>
      <c r="FF9" s="105" t="n"/>
      <c r="FG9" s="105" t="n"/>
      <c r="FH9" s="105" t="n"/>
      <c r="FI9" s="105" t="n"/>
      <c r="FJ9" s="105" t="n"/>
      <c r="FK9" s="105" t="n"/>
      <c r="FL9" s="105" t="n"/>
      <c r="FM9" s="105" t="n"/>
      <c r="FN9" s="105" t="n"/>
      <c r="FO9" s="105" t="n"/>
      <c r="FP9" s="105" t="n"/>
      <c r="FQ9" s="105" t="n"/>
      <c r="FR9" s="105" t="n"/>
      <c r="FS9" s="105" t="n"/>
      <c r="FT9" s="105" t="n"/>
      <c r="FU9" s="105" t="n"/>
      <c r="FV9" s="105" t="n"/>
      <c r="FW9" s="105" t="n"/>
      <c r="FX9" s="105" t="n"/>
      <c r="FY9" s="105" t="n"/>
      <c r="FZ9" s="105" t="n"/>
      <c r="GA9" s="105" t="n"/>
      <c r="GB9" s="105" t="n"/>
      <c r="GC9" s="105" t="n"/>
      <c r="GD9" s="105" t="n"/>
      <c r="GE9" s="105" t="n"/>
      <c r="GF9" s="105" t="n"/>
      <c r="GG9" s="105" t="n"/>
      <c r="GH9" s="105" t="n"/>
      <c r="GI9" s="105" t="n"/>
      <c r="GJ9" s="105" t="n"/>
      <c r="GK9" s="105" t="n"/>
      <c r="GL9" s="105" t="n"/>
      <c r="GM9" s="105" t="n"/>
      <c r="GN9" s="105" t="n"/>
      <c r="GO9" s="105" t="n"/>
      <c r="GP9" s="105" t="n"/>
      <c r="GQ9" s="105" t="n"/>
      <c r="GR9" s="105" t="n"/>
      <c r="GS9" s="105" t="n"/>
      <c r="GT9" s="105" t="n"/>
      <c r="GU9" s="105" t="n"/>
      <c r="GV9" s="105" t="n"/>
      <c r="GW9" s="105" t="n"/>
      <c r="GX9" s="105" t="n"/>
      <c r="GY9" s="105" t="n"/>
      <c r="GZ9" s="105" t="n"/>
      <c r="HA9" s="105" t="n"/>
      <c r="HB9" s="105" t="n"/>
      <c r="HC9" s="105" t="n"/>
      <c r="HD9" s="105" t="n"/>
      <c r="HE9" s="105" t="n"/>
      <c r="HF9" s="105" t="n"/>
      <c r="HG9" s="105" t="n"/>
      <c r="HH9" s="105" t="n"/>
      <c r="HI9" s="105" t="n"/>
      <c r="HJ9" s="105" t="n"/>
      <c r="HK9" s="105" t="n"/>
      <c r="HL9" s="105" t="n"/>
      <c r="HM9" s="105" t="n"/>
      <c r="HN9" s="105" t="n"/>
      <c r="HO9" s="105" t="n"/>
      <c r="HP9" s="105" t="n"/>
      <c r="HQ9" s="105" t="n"/>
      <c r="HR9" s="105" t="n"/>
      <c r="HS9" s="105" t="n"/>
      <c r="HT9" s="105" t="n"/>
      <c r="HU9" s="105" t="n"/>
      <c r="HV9" s="105" t="n"/>
      <c r="HW9" s="105" t="n"/>
      <c r="HX9" s="105" t="n"/>
      <c r="HY9" s="105" t="n"/>
      <c r="HZ9" s="105" t="n"/>
      <c r="IA9" s="105" t="n"/>
      <c r="IB9" s="105" t="n"/>
      <c r="IC9" s="105" t="n"/>
      <c r="ID9" s="105" t="n"/>
      <c r="IE9" s="105" t="n"/>
      <c r="IF9" s="105" t="n"/>
      <c r="IG9" s="105" t="n"/>
      <c r="IH9" s="105" t="n"/>
      <c r="II9" s="105" t="n"/>
      <c r="IJ9" s="105" t="n"/>
      <c r="IK9" s="105" t="n"/>
      <c r="IL9" s="105" t="n"/>
      <c r="IM9" s="105" t="n"/>
      <c r="IN9" s="105" t="n"/>
      <c r="IO9" s="105" t="n"/>
      <c r="IP9" s="105" t="n"/>
      <c r="IQ9" s="105" t="n"/>
      <c r="IR9" s="105" t="n"/>
      <c r="IS9" s="105" t="n"/>
      <c r="IT9" s="105" t="n"/>
      <c r="IU9" s="105" t="n"/>
      <c r="IV9" s="105" t="n"/>
      <c r="IW9" s="105" t="n"/>
    </row>
    <row customFormat="1" customHeight="1" ht="33.6" r="10" s="175" spans="1:257">
      <c r="B10" s="176" t="n"/>
      <c r="C10" s="177" t="n"/>
      <c r="D10" s="177" t="n"/>
      <c r="E10" s="178" t="n"/>
      <c r="F10" s="179" t="s">
        <v>156</v>
      </c>
      <c r="G10" s="180" t="s">
        <v>157</v>
      </c>
      <c r="H10" s="181" t="s">
        <v>158</v>
      </c>
      <c r="I10" s="181" t="s">
        <v>159</v>
      </c>
      <c r="J10" s="182" t="s">
        <v>160</v>
      </c>
      <c r="K10" s="180" t="s">
        <v>157</v>
      </c>
      <c r="L10" s="181" t="s">
        <v>158</v>
      </c>
      <c r="M10" s="181" t="s">
        <v>159</v>
      </c>
      <c r="N10" s="182" t="s">
        <v>160</v>
      </c>
      <c r="O10" s="183" t="n"/>
      <c r="P10" s="181">
        <f>G10</f>
        <v/>
      </c>
      <c r="Q10" s="181">
        <f>H10</f>
        <v/>
      </c>
      <c r="R10" s="181">
        <f>I10</f>
        <v/>
      </c>
      <c r="S10" s="184">
        <f>J10</f>
        <v/>
      </c>
      <c r="T10" s="183" t="n"/>
      <c r="U10" s="181">
        <f>P10</f>
        <v/>
      </c>
      <c r="V10" s="181">
        <f>Q10</f>
        <v/>
      </c>
      <c r="W10" s="181">
        <f>R10</f>
        <v/>
      </c>
      <c r="X10" s="184">
        <f>S10</f>
        <v/>
      </c>
    </row>
    <row customHeight="1" ht="12.8" r="11" s="342" spans="1:257">
      <c r="B11" s="105" t="n"/>
      <c r="C11" s="100" t="s">
        <v>73</v>
      </c>
      <c r="D11" s="101">
        <f>AktQuartal</f>
        <v/>
      </c>
      <c r="E11" s="185">
        <f>Einheit_Waehrung</f>
        <v/>
      </c>
      <c r="F11" s="186">
        <f>E11</f>
        <v/>
      </c>
      <c r="G11" s="187">
        <f>E11</f>
        <v/>
      </c>
      <c r="H11" s="188">
        <f>E11</f>
        <v/>
      </c>
      <c r="I11" s="188">
        <f>E11</f>
        <v/>
      </c>
      <c r="J11" s="189">
        <f>E11</f>
        <v/>
      </c>
      <c r="K11" s="187">
        <f>I11</f>
        <v/>
      </c>
      <c r="L11" s="188">
        <f>I11</f>
        <v/>
      </c>
      <c r="M11" s="188">
        <f>I11</f>
        <v/>
      </c>
      <c r="N11" s="189">
        <f>I11</f>
        <v/>
      </c>
      <c r="O11" s="190">
        <f>E11</f>
        <v/>
      </c>
      <c r="P11" s="191">
        <f>O11</f>
        <v/>
      </c>
      <c r="Q11" s="150">
        <f>O11</f>
        <v/>
      </c>
      <c r="R11" s="150">
        <f>O11</f>
        <v/>
      </c>
      <c r="S11" s="192">
        <f>O11</f>
        <v/>
      </c>
      <c r="T11" s="190">
        <f>O11</f>
        <v/>
      </c>
      <c r="U11" s="191">
        <f>T11</f>
        <v/>
      </c>
      <c r="V11" s="150">
        <f>T11</f>
        <v/>
      </c>
      <c r="W11" s="150">
        <f>T11</f>
        <v/>
      </c>
      <c r="X11" s="192">
        <f>T11</f>
        <v/>
      </c>
    </row>
    <row customHeight="1" ht="12.8" r="12" s="342" spans="1:257">
      <c r="B12" s="211" t="s">
        <v>74</v>
      </c>
      <c r="C12" s="152" t="s">
        <v>75</v>
      </c>
      <c r="D12" s="153">
        <f>"Jahr "&amp;AktJahr</f>
        <v/>
      </c>
      <c r="E12" s="193">
        <f>SUM(G12:N12)</f>
        <v/>
      </c>
      <c r="F12" s="102" t="n">
        <v>0</v>
      </c>
      <c r="G12" s="194" t="n">
        <v>0</v>
      </c>
      <c r="H12" s="154" t="n">
        <v>5</v>
      </c>
      <c r="I12" s="154" t="n">
        <v>264.6</v>
      </c>
      <c r="J12" s="155" t="n">
        <v>75</v>
      </c>
      <c r="K12" s="194" t="n">
        <v>0</v>
      </c>
      <c r="L12" s="154" t="n">
        <v>0</v>
      </c>
      <c r="M12" s="154" t="n">
        <v>0</v>
      </c>
      <c r="N12" s="155" t="n">
        <v>0</v>
      </c>
      <c r="O12" s="195">
        <f>SUM(P12:S12)</f>
        <v/>
      </c>
      <c r="P12" s="154" t="n">
        <v>0</v>
      </c>
      <c r="Q12" s="154" t="n">
        <v>0</v>
      </c>
      <c r="R12" s="154" t="n">
        <v>0</v>
      </c>
      <c r="S12" s="196" t="n">
        <v>0</v>
      </c>
      <c r="T12" s="195">
        <f>SUM(U12:X12)</f>
        <v/>
      </c>
      <c r="U12" s="154" t="n">
        <v>0</v>
      </c>
      <c r="V12" s="154" t="n">
        <v>0</v>
      </c>
      <c r="W12" s="154" t="n">
        <v>0</v>
      </c>
      <c r="X12" s="196" t="n">
        <v>0</v>
      </c>
    </row>
    <row customHeight="1" ht="12.8" r="13" s="342" spans="1:257">
      <c r="B13" s="105" t="n"/>
      <c r="C13" s="100" t="n"/>
      <c r="D13" s="100">
        <f>"Jahr "&amp;(AktJahr-1)</f>
        <v/>
      </c>
      <c r="E13" s="197">
        <f>SUM(G13:N13)</f>
        <v/>
      </c>
      <c r="F13" s="198" t="n">
        <v>0</v>
      </c>
      <c r="G13" s="199" t="n">
        <v>0</v>
      </c>
      <c r="H13" s="200" t="n">
        <v>25</v>
      </c>
      <c r="I13" s="200" t="n">
        <v>201.2</v>
      </c>
      <c r="J13" s="201" t="n">
        <v>26.3</v>
      </c>
      <c r="K13" s="199" t="n">
        <v>0</v>
      </c>
      <c r="L13" s="200" t="n">
        <v>0</v>
      </c>
      <c r="M13" s="200" t="n">
        <v>0</v>
      </c>
      <c r="N13" s="201" t="n">
        <v>0</v>
      </c>
      <c r="O13" s="202">
        <f>SUM(P13:S13)</f>
        <v/>
      </c>
      <c r="P13" s="200" t="n">
        <v>0</v>
      </c>
      <c r="Q13" s="200" t="n">
        <v>0</v>
      </c>
      <c r="R13" s="200" t="n">
        <v>0</v>
      </c>
      <c r="S13" s="203" t="n">
        <v>0</v>
      </c>
      <c r="T13" s="202">
        <f>SUM(U13:X13)</f>
        <v/>
      </c>
      <c r="U13" s="200" t="n">
        <v>0</v>
      </c>
      <c r="V13" s="200" t="n">
        <v>0</v>
      </c>
      <c r="W13" s="200" t="n">
        <v>0</v>
      </c>
      <c r="X13" s="203" t="n">
        <v>0</v>
      </c>
    </row>
    <row customHeight="1" ht="12.8" r="14" s="342" spans="1:257">
      <c r="B14" s="211" t="s">
        <v>76</v>
      </c>
      <c r="C14" s="152" t="s">
        <v>77</v>
      </c>
      <c r="D14" s="153">
        <f>$D$12</f>
        <v/>
      </c>
      <c r="E14" s="193">
        <f>SUM(G14:N14)</f>
        <v/>
      </c>
      <c r="F14" s="198" t="n">
        <v>0</v>
      </c>
      <c r="G14" s="194" t="n">
        <v>0</v>
      </c>
      <c r="H14" s="154" t="n">
        <v>5</v>
      </c>
      <c r="I14" s="154" t="n">
        <v>264.6</v>
      </c>
      <c r="J14" s="155" t="n">
        <v>75</v>
      </c>
      <c r="K14" s="194" t="n">
        <v>0</v>
      </c>
      <c r="L14" s="154" t="n">
        <v>0</v>
      </c>
      <c r="M14" s="154" t="n">
        <v>0</v>
      </c>
      <c r="N14" s="155" t="n">
        <v>0</v>
      </c>
      <c r="O14" s="195">
        <f>SUM(P14:S14)</f>
        <v/>
      </c>
      <c r="P14" s="154" t="n">
        <v>0</v>
      </c>
      <c r="Q14" s="154" t="n">
        <v>0</v>
      </c>
      <c r="R14" s="154" t="n">
        <v>0</v>
      </c>
      <c r="S14" s="196" t="n">
        <v>0</v>
      </c>
      <c r="T14" s="195">
        <f>SUM(U14:X14)</f>
        <v/>
      </c>
      <c r="U14" s="154" t="n">
        <v>0</v>
      </c>
      <c r="V14" s="154" t="n">
        <v>0</v>
      </c>
      <c r="W14" s="154" t="n">
        <v>0</v>
      </c>
      <c r="X14" s="196" t="n">
        <v>0</v>
      </c>
    </row>
    <row customHeight="1" ht="12.8" r="15" s="342" spans="1:257">
      <c r="B15" s="105" t="n"/>
      <c r="C15" s="100" t="n"/>
      <c r="D15" s="100">
        <f>$D$13</f>
        <v/>
      </c>
      <c r="E15" s="197">
        <f>SUM(G15:N15)</f>
        <v/>
      </c>
      <c r="F15" s="198" t="n">
        <v>0</v>
      </c>
      <c r="G15" s="199" t="n">
        <v>0</v>
      </c>
      <c r="H15" s="200" t="n">
        <v>25</v>
      </c>
      <c r="I15" s="200" t="n">
        <v>201.2</v>
      </c>
      <c r="J15" s="201" t="n">
        <v>26.3</v>
      </c>
      <c r="K15" s="199" t="n">
        <v>0</v>
      </c>
      <c r="L15" s="200" t="n">
        <v>0</v>
      </c>
      <c r="M15" s="200" t="n">
        <v>0</v>
      </c>
      <c r="N15" s="201" t="n">
        <v>0</v>
      </c>
      <c r="O15" s="202">
        <f>SUM(P15:S15)</f>
        <v/>
      </c>
      <c r="P15" s="200" t="n">
        <v>0</v>
      </c>
      <c r="Q15" s="200" t="n">
        <v>0</v>
      </c>
      <c r="R15" s="200" t="n">
        <v>0</v>
      </c>
      <c r="S15" s="203" t="n">
        <v>0</v>
      </c>
      <c r="T15" s="202">
        <f>SUM(U15:X15)</f>
        <v/>
      </c>
      <c r="U15" s="200" t="n">
        <v>0</v>
      </c>
      <c r="V15" s="200" t="n">
        <v>0</v>
      </c>
      <c r="W15" s="200" t="n">
        <v>0</v>
      </c>
      <c r="X15" s="203" t="n">
        <v>0</v>
      </c>
    </row>
    <row customHeight="1" ht="12.8" r="16" s="342" spans="1:257">
      <c r="B16" s="158" t="s">
        <v>78</v>
      </c>
      <c r="C16" s="152" t="s">
        <v>79</v>
      </c>
      <c r="D16" s="153">
        <f>$D$12</f>
        <v/>
      </c>
      <c r="E16" s="193">
        <f>SUM(G16:N16)</f>
        <v/>
      </c>
      <c r="F16" s="198" t="n">
        <v>0</v>
      </c>
      <c r="G16" s="194" t="n">
        <v>0</v>
      </c>
      <c r="H16" s="154" t="n">
        <v>0</v>
      </c>
      <c r="I16" s="154" t="n">
        <v>0</v>
      </c>
      <c r="J16" s="155" t="n">
        <v>0</v>
      </c>
      <c r="K16" s="194" t="n">
        <v>0</v>
      </c>
      <c r="L16" s="154" t="n">
        <v>0</v>
      </c>
      <c r="M16" s="154" t="n">
        <v>0</v>
      </c>
      <c r="N16" s="155" t="n">
        <v>0</v>
      </c>
      <c r="O16" s="195">
        <f>SUM(P16:S16)</f>
        <v/>
      </c>
      <c r="P16" s="154" t="n">
        <v>0</v>
      </c>
      <c r="Q16" s="154" t="n">
        <v>0</v>
      </c>
      <c r="R16" s="154" t="n">
        <v>0</v>
      </c>
      <c r="S16" s="196" t="n">
        <v>0</v>
      </c>
      <c r="T16" s="195">
        <f>SUM(U16:X16)</f>
        <v/>
      </c>
      <c r="U16" s="154" t="n">
        <v>0</v>
      </c>
      <c r="V16" s="154" t="n">
        <v>0</v>
      </c>
      <c r="W16" s="154" t="n">
        <v>0</v>
      </c>
      <c r="X16" s="196" t="n">
        <v>0</v>
      </c>
    </row>
    <row customHeight="1" ht="12.8" r="17" s="342" spans="1:257">
      <c r="B17" s="105" t="n"/>
      <c r="C17" s="101" t="n"/>
      <c r="D17" s="100">
        <f>$D$13</f>
        <v/>
      </c>
      <c r="E17" s="197">
        <f>SUM(G17:N17)</f>
        <v/>
      </c>
      <c r="F17" s="198" t="n">
        <v>0</v>
      </c>
      <c r="G17" s="199" t="n">
        <v>0</v>
      </c>
      <c r="H17" s="200" t="n">
        <v>0</v>
      </c>
      <c r="I17" s="200" t="n">
        <v>0</v>
      </c>
      <c r="J17" s="201" t="n">
        <v>0</v>
      </c>
      <c r="K17" s="199" t="n">
        <v>0</v>
      </c>
      <c r="L17" s="200" t="n">
        <v>0</v>
      </c>
      <c r="M17" s="200" t="n">
        <v>0</v>
      </c>
      <c r="N17" s="201" t="n">
        <v>0</v>
      </c>
      <c r="O17" s="202">
        <f>SUM(P17:S17)</f>
        <v/>
      </c>
      <c r="P17" s="200" t="n">
        <v>0</v>
      </c>
      <c r="Q17" s="200" t="n">
        <v>0</v>
      </c>
      <c r="R17" s="200" t="n">
        <v>0</v>
      </c>
      <c r="S17" s="203" t="n">
        <v>0</v>
      </c>
      <c r="T17" s="202">
        <f>SUM(U17:X17)</f>
        <v/>
      </c>
      <c r="U17" s="200" t="n">
        <v>0</v>
      </c>
      <c r="V17" s="200" t="n">
        <v>0</v>
      </c>
      <c r="W17" s="200" t="n">
        <v>0</v>
      </c>
      <c r="X17" s="203" t="n">
        <v>0</v>
      </c>
    </row>
    <row customHeight="1" ht="12.8" r="18" s="342" spans="1:257">
      <c r="B18" s="158" t="s">
        <v>80</v>
      </c>
      <c r="C18" s="152" t="s">
        <v>81</v>
      </c>
      <c r="D18" s="153">
        <f>$D$12</f>
        <v/>
      </c>
      <c r="E18" s="193">
        <f>SUM(G18:N18)</f>
        <v/>
      </c>
      <c r="F18" s="198" t="n">
        <v>0</v>
      </c>
      <c r="G18" s="194" t="n">
        <v>0</v>
      </c>
      <c r="H18" s="154" t="n">
        <v>0</v>
      </c>
      <c r="I18" s="154" t="n">
        <v>0</v>
      </c>
      <c r="J18" s="155" t="n">
        <v>0</v>
      </c>
      <c r="K18" s="194" t="n">
        <v>0</v>
      </c>
      <c r="L18" s="154" t="n">
        <v>0</v>
      </c>
      <c r="M18" s="154" t="n">
        <v>0</v>
      </c>
      <c r="N18" s="155" t="n">
        <v>0</v>
      </c>
      <c r="O18" s="195">
        <f>SUM(P18:S18)</f>
        <v/>
      </c>
      <c r="P18" s="154" t="n">
        <v>0</v>
      </c>
      <c r="Q18" s="154" t="n">
        <v>0</v>
      </c>
      <c r="R18" s="154" t="n">
        <v>0</v>
      </c>
      <c r="S18" s="196" t="n">
        <v>0</v>
      </c>
      <c r="T18" s="195">
        <f>SUM(U18:X18)</f>
        <v/>
      </c>
      <c r="U18" s="154" t="n">
        <v>0</v>
      </c>
      <c r="V18" s="154" t="n">
        <v>0</v>
      </c>
      <c r="W18" s="154" t="n">
        <v>0</v>
      </c>
      <c r="X18" s="196" t="n">
        <v>0</v>
      </c>
    </row>
    <row customHeight="1" ht="12.8" r="19" s="342" spans="1:257">
      <c r="B19" s="105" t="n"/>
      <c r="C19" s="100" t="n"/>
      <c r="D19" s="100">
        <f>$D$13</f>
        <v/>
      </c>
      <c r="E19" s="197">
        <f>SUM(G19:N19)</f>
        <v/>
      </c>
      <c r="F19" s="198" t="n">
        <v>0</v>
      </c>
      <c r="G19" s="199" t="n">
        <v>0</v>
      </c>
      <c r="H19" s="200" t="n">
        <v>0</v>
      </c>
      <c r="I19" s="200" t="n">
        <v>0</v>
      </c>
      <c r="J19" s="201" t="n">
        <v>0</v>
      </c>
      <c r="K19" s="199" t="n">
        <v>0</v>
      </c>
      <c r="L19" s="200" t="n">
        <v>0</v>
      </c>
      <c r="M19" s="200" t="n">
        <v>0</v>
      </c>
      <c r="N19" s="201" t="n">
        <v>0</v>
      </c>
      <c r="O19" s="202">
        <f>SUM(P19:S19)</f>
        <v/>
      </c>
      <c r="P19" s="200" t="n">
        <v>0</v>
      </c>
      <c r="Q19" s="200" t="n">
        <v>0</v>
      </c>
      <c r="R19" s="200" t="n">
        <v>0</v>
      </c>
      <c r="S19" s="203" t="n">
        <v>0</v>
      </c>
      <c r="T19" s="202">
        <f>SUM(U19:X19)</f>
        <v/>
      </c>
      <c r="U19" s="200" t="n">
        <v>0</v>
      </c>
      <c r="V19" s="200" t="n">
        <v>0</v>
      </c>
      <c r="W19" s="200" t="n">
        <v>0</v>
      </c>
      <c r="X19" s="203" t="n">
        <v>0</v>
      </c>
    </row>
    <row customHeight="1" ht="12.8" r="20" s="342" spans="1:257">
      <c r="B20" s="158" t="s">
        <v>82</v>
      </c>
      <c r="C20" s="152" t="s">
        <v>83</v>
      </c>
      <c r="D20" s="153">
        <f>$D$12</f>
        <v/>
      </c>
      <c r="E20" s="193">
        <f>SUM(G20:N20)</f>
        <v/>
      </c>
      <c r="F20" s="198" t="n">
        <v>0</v>
      </c>
      <c r="G20" s="194" t="n">
        <v>0</v>
      </c>
      <c r="H20" s="154" t="n">
        <v>0</v>
      </c>
      <c r="I20" s="154" t="n">
        <v>0</v>
      </c>
      <c r="J20" s="155" t="n">
        <v>0</v>
      </c>
      <c r="K20" s="194" t="n">
        <v>0</v>
      </c>
      <c r="L20" s="154" t="n">
        <v>0</v>
      </c>
      <c r="M20" s="154" t="n">
        <v>0</v>
      </c>
      <c r="N20" s="155" t="n">
        <v>0</v>
      </c>
      <c r="O20" s="195">
        <f>SUM(P20:S20)</f>
        <v/>
      </c>
      <c r="P20" s="154" t="n">
        <v>0</v>
      </c>
      <c r="Q20" s="154" t="n">
        <v>0</v>
      </c>
      <c r="R20" s="154" t="n">
        <v>0</v>
      </c>
      <c r="S20" s="196" t="n">
        <v>0</v>
      </c>
      <c r="T20" s="195">
        <f>SUM(U20:X20)</f>
        <v/>
      </c>
      <c r="U20" s="154" t="n">
        <v>0</v>
      </c>
      <c r="V20" s="154" t="n">
        <v>0</v>
      </c>
      <c r="W20" s="154" t="n">
        <v>0</v>
      </c>
      <c r="X20" s="196" t="n">
        <v>0</v>
      </c>
    </row>
    <row customHeight="1" ht="12.8" r="21" s="342" spans="1:257">
      <c r="B21" s="105" t="n"/>
      <c r="C21" s="101" t="n"/>
      <c r="D21" s="100">
        <f>$D$13</f>
        <v/>
      </c>
      <c r="E21" s="197">
        <f>SUM(G21:N21)</f>
        <v/>
      </c>
      <c r="F21" s="198" t="n">
        <v>0</v>
      </c>
      <c r="G21" s="199" t="n">
        <v>0</v>
      </c>
      <c r="H21" s="200" t="n">
        <v>0</v>
      </c>
      <c r="I21" s="200" t="n">
        <v>0</v>
      </c>
      <c r="J21" s="201" t="n">
        <v>0</v>
      </c>
      <c r="K21" s="199" t="n">
        <v>0</v>
      </c>
      <c r="L21" s="200" t="n">
        <v>0</v>
      </c>
      <c r="M21" s="200" t="n">
        <v>0</v>
      </c>
      <c r="N21" s="201" t="n">
        <v>0</v>
      </c>
      <c r="O21" s="202">
        <f>SUM(P21:S21)</f>
        <v/>
      </c>
      <c r="P21" s="200" t="n">
        <v>0</v>
      </c>
      <c r="Q21" s="200" t="n">
        <v>0</v>
      </c>
      <c r="R21" s="200" t="n">
        <v>0</v>
      </c>
      <c r="S21" s="203" t="n">
        <v>0</v>
      </c>
      <c r="T21" s="202">
        <f>SUM(U21:X21)</f>
        <v/>
      </c>
      <c r="U21" s="200" t="n">
        <v>0</v>
      </c>
      <c r="V21" s="200" t="n">
        <v>0</v>
      </c>
      <c r="W21" s="200" t="n">
        <v>0</v>
      </c>
      <c r="X21" s="203" t="n">
        <v>0</v>
      </c>
    </row>
    <row customHeight="1" ht="12.8" r="22" s="342" spans="1:257">
      <c r="B22" s="158" t="s">
        <v>84</v>
      </c>
      <c r="C22" s="152" t="s">
        <v>85</v>
      </c>
      <c r="D22" s="153">
        <f>$D$12</f>
        <v/>
      </c>
      <c r="E22" s="193">
        <f>SUM(G22:N22)</f>
        <v/>
      </c>
      <c r="F22" s="198" t="n">
        <v>0</v>
      </c>
      <c r="G22" s="194" t="n">
        <v>0</v>
      </c>
      <c r="H22" s="154" t="n">
        <v>0</v>
      </c>
      <c r="I22" s="154" t="n">
        <v>0</v>
      </c>
      <c r="J22" s="155" t="n">
        <v>0</v>
      </c>
      <c r="K22" s="194" t="n">
        <v>0</v>
      </c>
      <c r="L22" s="154" t="n">
        <v>0</v>
      </c>
      <c r="M22" s="154" t="n">
        <v>0</v>
      </c>
      <c r="N22" s="155" t="n">
        <v>0</v>
      </c>
      <c r="O22" s="195">
        <f>SUM(P22:S22)</f>
        <v/>
      </c>
      <c r="P22" s="154" t="n">
        <v>0</v>
      </c>
      <c r="Q22" s="154" t="n">
        <v>0</v>
      </c>
      <c r="R22" s="154" t="n">
        <v>0</v>
      </c>
      <c r="S22" s="196" t="n">
        <v>0</v>
      </c>
      <c r="T22" s="195">
        <f>SUM(U22:X22)</f>
        <v/>
      </c>
      <c r="U22" s="154" t="n">
        <v>0</v>
      </c>
      <c r="V22" s="154" t="n">
        <v>0</v>
      </c>
      <c r="W22" s="154" t="n">
        <v>0</v>
      </c>
      <c r="X22" s="196" t="n">
        <v>0</v>
      </c>
    </row>
    <row customHeight="1" ht="12.8" r="23" s="342" spans="1:257">
      <c r="B23" s="105" t="n"/>
      <c r="C23" s="100" t="n"/>
      <c r="D23" s="100">
        <f>$D$13</f>
        <v/>
      </c>
      <c r="E23" s="197">
        <f>SUM(G23:N23)</f>
        <v/>
      </c>
      <c r="F23" s="198" t="n">
        <v>0</v>
      </c>
      <c r="G23" s="199" t="n">
        <v>0</v>
      </c>
      <c r="H23" s="200" t="n">
        <v>0</v>
      </c>
      <c r="I23" s="200" t="n">
        <v>0</v>
      </c>
      <c r="J23" s="201" t="n">
        <v>0</v>
      </c>
      <c r="K23" s="199" t="n">
        <v>0</v>
      </c>
      <c r="L23" s="200" t="n">
        <v>0</v>
      </c>
      <c r="M23" s="200" t="n">
        <v>0</v>
      </c>
      <c r="N23" s="201" t="n">
        <v>0</v>
      </c>
      <c r="O23" s="202">
        <f>SUM(P23:S23)</f>
        <v/>
      </c>
      <c r="P23" s="200" t="n">
        <v>0</v>
      </c>
      <c r="Q23" s="200" t="n">
        <v>0</v>
      </c>
      <c r="R23" s="200" t="n">
        <v>0</v>
      </c>
      <c r="S23" s="203" t="n">
        <v>0</v>
      </c>
      <c r="T23" s="202">
        <f>SUM(U23:X23)</f>
        <v/>
      </c>
      <c r="U23" s="200" t="n">
        <v>0</v>
      </c>
      <c r="V23" s="200" t="n">
        <v>0</v>
      </c>
      <c r="W23" s="200" t="n">
        <v>0</v>
      </c>
      <c r="X23" s="203" t="n">
        <v>0</v>
      </c>
    </row>
    <row customHeight="1" ht="12.8" r="24" s="342" spans="1:257">
      <c r="B24" s="158" t="s">
        <v>86</v>
      </c>
      <c r="C24" s="152" t="s">
        <v>87</v>
      </c>
      <c r="D24" s="153">
        <f>$D$12</f>
        <v/>
      </c>
      <c r="E24" s="193">
        <f>SUM(G24:N24)</f>
        <v/>
      </c>
      <c r="F24" s="198" t="n">
        <v>0</v>
      </c>
      <c r="G24" s="194" t="n">
        <v>0</v>
      </c>
      <c r="H24" s="154" t="n">
        <v>0</v>
      </c>
      <c r="I24" s="154" t="n">
        <v>0</v>
      </c>
      <c r="J24" s="155" t="n">
        <v>0</v>
      </c>
      <c r="K24" s="194" t="n">
        <v>0</v>
      </c>
      <c r="L24" s="154" t="n">
        <v>0</v>
      </c>
      <c r="M24" s="154" t="n">
        <v>0</v>
      </c>
      <c r="N24" s="155" t="n">
        <v>0</v>
      </c>
      <c r="O24" s="195">
        <f>SUM(P24:S24)</f>
        <v/>
      </c>
      <c r="P24" s="154" t="n">
        <v>0</v>
      </c>
      <c r="Q24" s="154" t="n">
        <v>0</v>
      </c>
      <c r="R24" s="154" t="n">
        <v>0</v>
      </c>
      <c r="S24" s="196" t="n">
        <v>0</v>
      </c>
      <c r="T24" s="195">
        <f>SUM(U24:X24)</f>
        <v/>
      </c>
      <c r="U24" s="154" t="n">
        <v>0</v>
      </c>
      <c r="V24" s="154" t="n">
        <v>0</v>
      </c>
      <c r="W24" s="154" t="n">
        <v>0</v>
      </c>
      <c r="X24" s="196" t="n">
        <v>0</v>
      </c>
    </row>
    <row customHeight="1" ht="12.8" r="25" s="342" spans="1:257">
      <c r="B25" s="105" t="n"/>
      <c r="C25" s="100" t="n"/>
      <c r="D25" s="100">
        <f>$D$13</f>
        <v/>
      </c>
      <c r="E25" s="197">
        <f>SUM(G25:N25)</f>
        <v/>
      </c>
      <c r="F25" s="198" t="n">
        <v>0</v>
      </c>
      <c r="G25" s="199" t="n">
        <v>0</v>
      </c>
      <c r="H25" s="200" t="n">
        <v>0</v>
      </c>
      <c r="I25" s="200" t="n">
        <v>0</v>
      </c>
      <c r="J25" s="201" t="n">
        <v>0</v>
      </c>
      <c r="K25" s="199" t="n">
        <v>0</v>
      </c>
      <c r="L25" s="200" t="n">
        <v>0</v>
      </c>
      <c r="M25" s="200" t="n">
        <v>0</v>
      </c>
      <c r="N25" s="201" t="n">
        <v>0</v>
      </c>
      <c r="O25" s="202">
        <f>SUM(P25:S25)</f>
        <v/>
      </c>
      <c r="P25" s="200" t="n">
        <v>0</v>
      </c>
      <c r="Q25" s="200" t="n">
        <v>0</v>
      </c>
      <c r="R25" s="200" t="n">
        <v>0</v>
      </c>
      <c r="S25" s="203" t="n">
        <v>0</v>
      </c>
      <c r="T25" s="202">
        <f>SUM(U25:X25)</f>
        <v/>
      </c>
      <c r="U25" s="200" t="n">
        <v>0</v>
      </c>
      <c r="V25" s="200" t="n">
        <v>0</v>
      </c>
      <c r="W25" s="200" t="n">
        <v>0</v>
      </c>
      <c r="X25" s="203" t="n">
        <v>0</v>
      </c>
    </row>
    <row customHeight="1" ht="12.8" r="26" s="342" spans="1:257">
      <c r="B26" s="105" t="s">
        <v>88</v>
      </c>
      <c r="C26" s="152" t="s">
        <v>89</v>
      </c>
      <c r="D26" s="153">
        <f>$D$12</f>
        <v/>
      </c>
      <c r="E26" s="193">
        <f>SUM(G26:N26)</f>
        <v/>
      </c>
      <c r="F26" s="198" t="n">
        <v>0</v>
      </c>
      <c r="G26" s="194" t="n">
        <v>0</v>
      </c>
      <c r="H26" s="154" t="n">
        <v>0</v>
      </c>
      <c r="I26" s="154" t="n">
        <v>0</v>
      </c>
      <c r="J26" s="155" t="n">
        <v>0</v>
      </c>
      <c r="K26" s="194" t="n">
        <v>0</v>
      </c>
      <c r="L26" s="154" t="n">
        <v>0</v>
      </c>
      <c r="M26" s="154" t="n">
        <v>0</v>
      </c>
      <c r="N26" s="155" t="n">
        <v>0</v>
      </c>
      <c r="O26" s="195">
        <f>SUM(P26:S26)</f>
        <v/>
      </c>
      <c r="P26" s="154" t="n">
        <v>0</v>
      </c>
      <c r="Q26" s="154" t="n">
        <v>0</v>
      </c>
      <c r="R26" s="154" t="n">
        <v>0</v>
      </c>
      <c r="S26" s="196" t="n">
        <v>0</v>
      </c>
      <c r="T26" s="195">
        <f>SUM(U26:X26)</f>
        <v/>
      </c>
      <c r="U26" s="154" t="n">
        <v>0</v>
      </c>
      <c r="V26" s="154" t="n">
        <v>0</v>
      </c>
      <c r="W26" s="154" t="n">
        <v>0</v>
      </c>
      <c r="X26" s="196" t="n">
        <v>0</v>
      </c>
    </row>
    <row customHeight="1" ht="12.8" r="27" s="342" spans="1:257">
      <c r="B27" s="105" t="n"/>
      <c r="C27" s="100" t="n"/>
      <c r="D27" s="100">
        <f>$D$13</f>
        <v/>
      </c>
      <c r="E27" s="197">
        <f>SUM(G27:N27)</f>
        <v/>
      </c>
      <c r="F27" s="198" t="n">
        <v>0</v>
      </c>
      <c r="G27" s="199" t="n">
        <v>0</v>
      </c>
      <c r="H27" s="200" t="n">
        <v>0</v>
      </c>
      <c r="I27" s="200" t="n">
        <v>0</v>
      </c>
      <c r="J27" s="201" t="n">
        <v>0</v>
      </c>
      <c r="K27" s="199" t="n">
        <v>0</v>
      </c>
      <c r="L27" s="200" t="n">
        <v>0</v>
      </c>
      <c r="M27" s="200" t="n">
        <v>0</v>
      </c>
      <c r="N27" s="201" t="n">
        <v>0</v>
      </c>
      <c r="O27" s="202">
        <f>SUM(P27:S27)</f>
        <v/>
      </c>
      <c r="P27" s="200" t="n">
        <v>0</v>
      </c>
      <c r="Q27" s="200" t="n">
        <v>0</v>
      </c>
      <c r="R27" s="200" t="n">
        <v>0</v>
      </c>
      <c r="S27" s="203" t="n">
        <v>0</v>
      </c>
      <c r="T27" s="202">
        <f>SUM(U27:X27)</f>
        <v/>
      </c>
      <c r="U27" s="200" t="n">
        <v>0</v>
      </c>
      <c r="V27" s="200" t="n">
        <v>0</v>
      </c>
      <c r="W27" s="200" t="n">
        <v>0</v>
      </c>
      <c r="X27" s="203" t="n">
        <v>0</v>
      </c>
    </row>
    <row customHeight="1" ht="12.8" r="28" s="342" spans="1:257">
      <c r="B28" s="105" t="s">
        <v>90</v>
      </c>
      <c r="C28" s="152" t="s">
        <v>91</v>
      </c>
      <c r="D28" s="153">
        <f>$D$12</f>
        <v/>
      </c>
      <c r="E28" s="193">
        <f>SUM(G28:N28)</f>
        <v/>
      </c>
      <c r="F28" s="198" t="n">
        <v>0</v>
      </c>
      <c r="G28" s="194" t="n">
        <v>0</v>
      </c>
      <c r="H28" s="154" t="n">
        <v>0</v>
      </c>
      <c r="I28" s="154" t="n">
        <v>0</v>
      </c>
      <c r="J28" s="155" t="n">
        <v>0</v>
      </c>
      <c r="K28" s="194" t="n">
        <v>0</v>
      </c>
      <c r="L28" s="154" t="n">
        <v>0</v>
      </c>
      <c r="M28" s="154" t="n">
        <v>0</v>
      </c>
      <c r="N28" s="155" t="n">
        <v>0</v>
      </c>
      <c r="O28" s="195">
        <f>SUM(P28:S28)</f>
        <v/>
      </c>
      <c r="P28" s="154" t="n">
        <v>0</v>
      </c>
      <c r="Q28" s="154" t="n">
        <v>0</v>
      </c>
      <c r="R28" s="154" t="n">
        <v>0</v>
      </c>
      <c r="S28" s="196" t="n">
        <v>0</v>
      </c>
      <c r="T28" s="195">
        <f>SUM(U28:X28)</f>
        <v/>
      </c>
      <c r="U28" s="154" t="n">
        <v>0</v>
      </c>
      <c r="V28" s="154" t="n">
        <v>0</v>
      </c>
      <c r="W28" s="154" t="n">
        <v>0</v>
      </c>
      <c r="X28" s="196" t="n">
        <v>0</v>
      </c>
    </row>
    <row customHeight="1" ht="12.8" r="29" s="342" spans="1:257">
      <c r="B29" s="105" t="n"/>
      <c r="C29" s="100" t="n"/>
      <c r="D29" s="100">
        <f>$D$13</f>
        <v/>
      </c>
      <c r="E29" s="197">
        <f>SUM(G29:N29)</f>
        <v/>
      </c>
      <c r="F29" s="198" t="n">
        <v>0</v>
      </c>
      <c r="G29" s="199" t="n">
        <v>0</v>
      </c>
      <c r="H29" s="200" t="n">
        <v>0</v>
      </c>
      <c r="I29" s="200" t="n">
        <v>0</v>
      </c>
      <c r="J29" s="201" t="n">
        <v>0</v>
      </c>
      <c r="K29" s="199" t="n">
        <v>0</v>
      </c>
      <c r="L29" s="200" t="n">
        <v>0</v>
      </c>
      <c r="M29" s="200" t="n">
        <v>0</v>
      </c>
      <c r="N29" s="201" t="n">
        <v>0</v>
      </c>
      <c r="O29" s="202">
        <f>SUM(P29:S29)</f>
        <v/>
      </c>
      <c r="P29" s="200" t="n">
        <v>0</v>
      </c>
      <c r="Q29" s="200" t="n">
        <v>0</v>
      </c>
      <c r="R29" s="200" t="n">
        <v>0</v>
      </c>
      <c r="S29" s="203" t="n">
        <v>0</v>
      </c>
      <c r="T29" s="202">
        <f>SUM(U29:X29)</f>
        <v/>
      </c>
      <c r="U29" s="200" t="n">
        <v>0</v>
      </c>
      <c r="V29" s="200" t="n">
        <v>0</v>
      </c>
      <c r="W29" s="200" t="n">
        <v>0</v>
      </c>
      <c r="X29" s="203" t="n">
        <v>0</v>
      </c>
    </row>
    <row customHeight="1" ht="12.8" r="30" s="342" spans="1:257">
      <c r="B30" s="105" t="s">
        <v>92</v>
      </c>
      <c r="C30" s="152" t="s">
        <v>93</v>
      </c>
      <c r="D30" s="153">
        <f>$D$12</f>
        <v/>
      </c>
      <c r="E30" s="193">
        <f>SUM(G30:N30)</f>
        <v/>
      </c>
      <c r="F30" s="198" t="n">
        <v>0</v>
      </c>
      <c r="G30" s="194" t="n">
        <v>0</v>
      </c>
      <c r="H30" s="154" t="n">
        <v>0</v>
      </c>
      <c r="I30" s="154" t="n">
        <v>0</v>
      </c>
      <c r="J30" s="155" t="n">
        <v>0</v>
      </c>
      <c r="K30" s="194" t="n">
        <v>0</v>
      </c>
      <c r="L30" s="154" t="n">
        <v>0</v>
      </c>
      <c r="M30" s="154" t="n">
        <v>0</v>
      </c>
      <c r="N30" s="155" t="n">
        <v>0</v>
      </c>
      <c r="O30" s="195">
        <f>SUM(P30:S30)</f>
        <v/>
      </c>
      <c r="P30" s="154" t="n">
        <v>0</v>
      </c>
      <c r="Q30" s="154" t="n">
        <v>0</v>
      </c>
      <c r="R30" s="154" t="n">
        <v>0</v>
      </c>
      <c r="S30" s="196" t="n">
        <v>0</v>
      </c>
      <c r="T30" s="195">
        <f>SUM(U30:X30)</f>
        <v/>
      </c>
      <c r="U30" s="154" t="n">
        <v>0</v>
      </c>
      <c r="V30" s="154" t="n">
        <v>0</v>
      </c>
      <c r="W30" s="154" t="n">
        <v>0</v>
      </c>
      <c r="X30" s="196" t="n">
        <v>0</v>
      </c>
    </row>
    <row customHeight="1" ht="12.8" r="31" s="342" spans="1:257">
      <c r="B31" s="105" t="n"/>
      <c r="C31" s="100" t="n"/>
      <c r="D31" s="100">
        <f>$D$13</f>
        <v/>
      </c>
      <c r="E31" s="197">
        <f>SUM(G31:N31)</f>
        <v/>
      </c>
      <c r="F31" s="198" t="n">
        <v>0</v>
      </c>
      <c r="G31" s="199" t="n">
        <v>0</v>
      </c>
      <c r="H31" s="200" t="n">
        <v>0</v>
      </c>
      <c r="I31" s="200" t="n">
        <v>0</v>
      </c>
      <c r="J31" s="201" t="n">
        <v>0</v>
      </c>
      <c r="K31" s="199" t="n">
        <v>0</v>
      </c>
      <c r="L31" s="200" t="n">
        <v>0</v>
      </c>
      <c r="M31" s="200" t="n">
        <v>0</v>
      </c>
      <c r="N31" s="201" t="n">
        <v>0</v>
      </c>
      <c r="O31" s="202">
        <f>SUM(P31:S31)</f>
        <v/>
      </c>
      <c r="P31" s="200" t="n">
        <v>0</v>
      </c>
      <c r="Q31" s="200" t="n">
        <v>0</v>
      </c>
      <c r="R31" s="200" t="n">
        <v>0</v>
      </c>
      <c r="S31" s="203" t="n">
        <v>0</v>
      </c>
      <c r="T31" s="202">
        <f>SUM(U31:X31)</f>
        <v/>
      </c>
      <c r="U31" s="200" t="n">
        <v>0</v>
      </c>
      <c r="V31" s="200" t="n">
        <v>0</v>
      </c>
      <c r="W31" s="200" t="n">
        <v>0</v>
      </c>
      <c r="X31" s="203" t="n">
        <v>0</v>
      </c>
    </row>
    <row customHeight="1" ht="12.8" r="32" s="342" spans="1:257">
      <c r="B32" s="105" t="s">
        <v>94</v>
      </c>
      <c r="C32" s="152" t="s">
        <v>95</v>
      </c>
      <c r="D32" s="153">
        <f>$D$12</f>
        <v/>
      </c>
      <c r="E32" s="193">
        <f>SUM(G32:N32)</f>
        <v/>
      </c>
      <c r="F32" s="198" t="n">
        <v>0</v>
      </c>
      <c r="G32" s="194" t="n">
        <v>0</v>
      </c>
      <c r="H32" s="154" t="n">
        <v>0</v>
      </c>
      <c r="I32" s="154" t="n">
        <v>0</v>
      </c>
      <c r="J32" s="155" t="n">
        <v>0</v>
      </c>
      <c r="K32" s="194" t="n">
        <v>0</v>
      </c>
      <c r="L32" s="154" t="n">
        <v>0</v>
      </c>
      <c r="M32" s="154" t="n">
        <v>0</v>
      </c>
      <c r="N32" s="155" t="n">
        <v>0</v>
      </c>
      <c r="O32" s="195">
        <f>SUM(P32:S32)</f>
        <v/>
      </c>
      <c r="P32" s="154" t="n">
        <v>0</v>
      </c>
      <c r="Q32" s="154" t="n">
        <v>0</v>
      </c>
      <c r="R32" s="154" t="n">
        <v>0</v>
      </c>
      <c r="S32" s="196" t="n">
        <v>0</v>
      </c>
      <c r="T32" s="195">
        <f>SUM(U32:X32)</f>
        <v/>
      </c>
      <c r="U32" s="154" t="n">
        <v>0</v>
      </c>
      <c r="V32" s="154" t="n">
        <v>0</v>
      </c>
      <c r="W32" s="154" t="n">
        <v>0</v>
      </c>
      <c r="X32" s="196" t="n">
        <v>0</v>
      </c>
    </row>
    <row customHeight="1" ht="12.8" r="33" s="342" spans="1:257">
      <c r="B33" s="105" t="n"/>
      <c r="C33" s="100" t="n"/>
      <c r="D33" s="100">
        <f>$D$13</f>
        <v/>
      </c>
      <c r="E33" s="197">
        <f>SUM(G33:N33)</f>
        <v/>
      </c>
      <c r="F33" s="198" t="n">
        <v>0</v>
      </c>
      <c r="G33" s="199" t="n">
        <v>0</v>
      </c>
      <c r="H33" s="200" t="n">
        <v>0</v>
      </c>
      <c r="I33" s="200" t="n">
        <v>0</v>
      </c>
      <c r="J33" s="201" t="n">
        <v>0</v>
      </c>
      <c r="K33" s="199" t="n">
        <v>0</v>
      </c>
      <c r="L33" s="200" t="n">
        <v>0</v>
      </c>
      <c r="M33" s="200" t="n">
        <v>0</v>
      </c>
      <c r="N33" s="201" t="n">
        <v>0</v>
      </c>
      <c r="O33" s="202">
        <f>SUM(P33:S33)</f>
        <v/>
      </c>
      <c r="P33" s="200" t="n">
        <v>0</v>
      </c>
      <c r="Q33" s="200" t="n">
        <v>0</v>
      </c>
      <c r="R33" s="200" t="n">
        <v>0</v>
      </c>
      <c r="S33" s="203" t="n">
        <v>0</v>
      </c>
      <c r="T33" s="202">
        <f>SUM(U33:X33)</f>
        <v/>
      </c>
      <c r="U33" s="200" t="n">
        <v>0</v>
      </c>
      <c r="V33" s="200" t="n">
        <v>0</v>
      </c>
      <c r="W33" s="200" t="n">
        <v>0</v>
      </c>
      <c r="X33" s="203" t="n">
        <v>0</v>
      </c>
    </row>
    <row customHeight="1" ht="12.8" r="34" s="342" spans="1:257">
      <c r="B34" s="105" t="s">
        <v>96</v>
      </c>
      <c r="C34" s="152" t="s">
        <v>97</v>
      </c>
      <c r="D34" s="153">
        <f>$D$12</f>
        <v/>
      </c>
      <c r="E34" s="193">
        <f>SUM(G34:N34)</f>
        <v/>
      </c>
      <c r="F34" s="198" t="n">
        <v>0</v>
      </c>
      <c r="G34" s="194" t="n">
        <v>0</v>
      </c>
      <c r="H34" s="154" t="n">
        <v>0</v>
      </c>
      <c r="I34" s="154" t="n">
        <v>0</v>
      </c>
      <c r="J34" s="155" t="n">
        <v>0</v>
      </c>
      <c r="K34" s="194" t="n">
        <v>0</v>
      </c>
      <c r="L34" s="154" t="n">
        <v>0</v>
      </c>
      <c r="M34" s="154" t="n">
        <v>0</v>
      </c>
      <c r="N34" s="155" t="n">
        <v>0</v>
      </c>
      <c r="O34" s="195">
        <f>SUM(P34:S34)</f>
        <v/>
      </c>
      <c r="P34" s="154" t="n">
        <v>0</v>
      </c>
      <c r="Q34" s="154" t="n">
        <v>0</v>
      </c>
      <c r="R34" s="154" t="n">
        <v>0</v>
      </c>
      <c r="S34" s="196" t="n">
        <v>0</v>
      </c>
      <c r="T34" s="195">
        <f>SUM(U34:X34)</f>
        <v/>
      </c>
      <c r="U34" s="154" t="n">
        <v>0</v>
      </c>
      <c r="V34" s="154" t="n">
        <v>0</v>
      </c>
      <c r="W34" s="154" t="n">
        <v>0</v>
      </c>
      <c r="X34" s="196" t="n">
        <v>0</v>
      </c>
    </row>
    <row customHeight="1" ht="12.8" r="35" s="342" spans="1:257">
      <c r="B35" s="105" t="n"/>
      <c r="C35" s="100" t="n"/>
      <c r="D35" s="100">
        <f>$D$13</f>
        <v/>
      </c>
      <c r="E35" s="197">
        <f>SUM(G35:N35)</f>
        <v/>
      </c>
      <c r="F35" s="198" t="n">
        <v>0</v>
      </c>
      <c r="G35" s="199" t="n">
        <v>0</v>
      </c>
      <c r="H35" s="200" t="n">
        <v>0</v>
      </c>
      <c r="I35" s="200" t="n">
        <v>0</v>
      </c>
      <c r="J35" s="201" t="n">
        <v>0</v>
      </c>
      <c r="K35" s="199" t="n">
        <v>0</v>
      </c>
      <c r="L35" s="200" t="n">
        <v>0</v>
      </c>
      <c r="M35" s="200" t="n">
        <v>0</v>
      </c>
      <c r="N35" s="201" t="n">
        <v>0</v>
      </c>
      <c r="O35" s="202">
        <f>SUM(P35:S35)</f>
        <v/>
      </c>
      <c r="P35" s="200" t="n">
        <v>0</v>
      </c>
      <c r="Q35" s="200" t="n">
        <v>0</v>
      </c>
      <c r="R35" s="200" t="n">
        <v>0</v>
      </c>
      <c r="S35" s="203" t="n">
        <v>0</v>
      </c>
      <c r="T35" s="202">
        <f>SUM(U35:X35)</f>
        <v/>
      </c>
      <c r="U35" s="200" t="n">
        <v>0</v>
      </c>
      <c r="V35" s="200" t="n">
        <v>0</v>
      </c>
      <c r="W35" s="200" t="n">
        <v>0</v>
      </c>
      <c r="X35" s="203" t="n">
        <v>0</v>
      </c>
    </row>
    <row customHeight="1" ht="12.8" r="36" s="342" spans="1:257">
      <c r="B36" s="105" t="s">
        <v>98</v>
      </c>
      <c r="C36" s="152" t="s">
        <v>99</v>
      </c>
      <c r="D36" s="153">
        <f>$D$12</f>
        <v/>
      </c>
      <c r="E36" s="193">
        <f>SUM(G36:N36)</f>
        <v/>
      </c>
      <c r="F36" s="198" t="n">
        <v>0</v>
      </c>
      <c r="G36" s="194" t="n">
        <v>0</v>
      </c>
      <c r="H36" s="154" t="n">
        <v>0</v>
      </c>
      <c r="I36" s="154" t="n">
        <v>0</v>
      </c>
      <c r="J36" s="155" t="n">
        <v>0</v>
      </c>
      <c r="K36" s="194" t="n">
        <v>0</v>
      </c>
      <c r="L36" s="154" t="n">
        <v>0</v>
      </c>
      <c r="M36" s="154" t="n">
        <v>0</v>
      </c>
      <c r="N36" s="155" t="n">
        <v>0</v>
      </c>
      <c r="O36" s="195">
        <f>SUM(P36:S36)</f>
        <v/>
      </c>
      <c r="P36" s="154" t="n">
        <v>0</v>
      </c>
      <c r="Q36" s="154" t="n">
        <v>0</v>
      </c>
      <c r="R36" s="154" t="n">
        <v>0</v>
      </c>
      <c r="S36" s="196" t="n">
        <v>0</v>
      </c>
      <c r="T36" s="195">
        <f>SUM(U36:X36)</f>
        <v/>
      </c>
      <c r="U36" s="154" t="n">
        <v>0</v>
      </c>
      <c r="V36" s="154" t="n">
        <v>0</v>
      </c>
      <c r="W36" s="154" t="n">
        <v>0</v>
      </c>
      <c r="X36" s="196" t="n">
        <v>0</v>
      </c>
    </row>
    <row customHeight="1" ht="12.8" r="37" s="342" spans="1:257">
      <c r="B37" s="105" t="n"/>
      <c r="C37" s="100" t="n"/>
      <c r="D37" s="100">
        <f>$D$13</f>
        <v/>
      </c>
      <c r="E37" s="197">
        <f>SUM(G37:N37)</f>
        <v/>
      </c>
      <c r="F37" s="198" t="n">
        <v>0</v>
      </c>
      <c r="G37" s="199" t="n">
        <v>0</v>
      </c>
      <c r="H37" s="200" t="n">
        <v>0</v>
      </c>
      <c r="I37" s="200" t="n">
        <v>0</v>
      </c>
      <c r="J37" s="201" t="n">
        <v>0</v>
      </c>
      <c r="K37" s="199" t="n">
        <v>0</v>
      </c>
      <c r="L37" s="200" t="n">
        <v>0</v>
      </c>
      <c r="M37" s="200" t="n">
        <v>0</v>
      </c>
      <c r="N37" s="201" t="n">
        <v>0</v>
      </c>
      <c r="O37" s="202">
        <f>SUM(P37:S37)</f>
        <v/>
      </c>
      <c r="P37" s="200" t="n">
        <v>0</v>
      </c>
      <c r="Q37" s="200" t="n">
        <v>0</v>
      </c>
      <c r="R37" s="200" t="n">
        <v>0</v>
      </c>
      <c r="S37" s="203" t="n">
        <v>0</v>
      </c>
      <c r="T37" s="202">
        <f>SUM(U37:X37)</f>
        <v/>
      </c>
      <c r="U37" s="200" t="n">
        <v>0</v>
      </c>
      <c r="V37" s="200" t="n">
        <v>0</v>
      </c>
      <c r="W37" s="200" t="n">
        <v>0</v>
      </c>
      <c r="X37" s="203" t="n">
        <v>0</v>
      </c>
    </row>
    <row customHeight="1" ht="12.8" r="38" s="342" spans="1:257">
      <c r="B38" s="105" t="s">
        <v>100</v>
      </c>
      <c r="C38" s="152" t="s">
        <v>101</v>
      </c>
      <c r="D38" s="153">
        <f>$D$12</f>
        <v/>
      </c>
      <c r="E38" s="193">
        <f>SUM(G38:N38)</f>
        <v/>
      </c>
      <c r="F38" s="198" t="n">
        <v>0</v>
      </c>
      <c r="G38" s="194" t="n">
        <v>0</v>
      </c>
      <c r="H38" s="154" t="n">
        <v>0</v>
      </c>
      <c r="I38" s="154" t="n">
        <v>0</v>
      </c>
      <c r="J38" s="155" t="n">
        <v>0</v>
      </c>
      <c r="K38" s="194" t="n">
        <v>0</v>
      </c>
      <c r="L38" s="154" t="n">
        <v>0</v>
      </c>
      <c r="M38" s="154" t="n">
        <v>0</v>
      </c>
      <c r="N38" s="155" t="n">
        <v>0</v>
      </c>
      <c r="O38" s="195">
        <f>SUM(P38:S38)</f>
        <v/>
      </c>
      <c r="P38" s="154" t="n">
        <v>0</v>
      </c>
      <c r="Q38" s="154" t="n">
        <v>0</v>
      </c>
      <c r="R38" s="154" t="n">
        <v>0</v>
      </c>
      <c r="S38" s="196" t="n">
        <v>0</v>
      </c>
      <c r="T38" s="195">
        <f>SUM(U38:X38)</f>
        <v/>
      </c>
      <c r="U38" s="154" t="n">
        <v>0</v>
      </c>
      <c r="V38" s="154" t="n">
        <v>0</v>
      </c>
      <c r="W38" s="154" t="n">
        <v>0</v>
      </c>
      <c r="X38" s="196" t="n">
        <v>0</v>
      </c>
    </row>
    <row customHeight="1" ht="12.8" r="39" s="342" spans="1:257">
      <c r="B39" s="105" t="n"/>
      <c r="C39" s="100" t="n"/>
      <c r="D39" s="100">
        <f>$D$13</f>
        <v/>
      </c>
      <c r="E39" s="197">
        <f>SUM(G39:N39)</f>
        <v/>
      </c>
      <c r="F39" s="198" t="n">
        <v>0</v>
      </c>
      <c r="G39" s="199" t="n">
        <v>0</v>
      </c>
      <c r="H39" s="200" t="n">
        <v>0</v>
      </c>
      <c r="I39" s="200" t="n">
        <v>0</v>
      </c>
      <c r="J39" s="201" t="n">
        <v>0</v>
      </c>
      <c r="K39" s="199" t="n">
        <v>0</v>
      </c>
      <c r="L39" s="200" t="n">
        <v>0</v>
      </c>
      <c r="M39" s="200" t="n">
        <v>0</v>
      </c>
      <c r="N39" s="201" t="n">
        <v>0</v>
      </c>
      <c r="O39" s="202">
        <f>SUM(P39:S39)</f>
        <v/>
      </c>
      <c r="P39" s="200" t="n">
        <v>0</v>
      </c>
      <c r="Q39" s="200" t="n">
        <v>0</v>
      </c>
      <c r="R39" s="200" t="n">
        <v>0</v>
      </c>
      <c r="S39" s="203" t="n">
        <v>0</v>
      </c>
      <c r="T39" s="202">
        <f>SUM(U39:X39)</f>
        <v/>
      </c>
      <c r="U39" s="200" t="n">
        <v>0</v>
      </c>
      <c r="V39" s="200" t="n">
        <v>0</v>
      </c>
      <c r="W39" s="200" t="n">
        <v>0</v>
      </c>
      <c r="X39" s="203" t="n">
        <v>0</v>
      </c>
    </row>
    <row customHeight="1" ht="12.8" r="40" s="342" spans="1:257">
      <c r="B40" s="105" t="s">
        <v>102</v>
      </c>
      <c r="C40" s="152" t="s">
        <v>103</v>
      </c>
      <c r="D40" s="153">
        <f>$D$12</f>
        <v/>
      </c>
      <c r="E40" s="193">
        <f>SUM(G40:N40)</f>
        <v/>
      </c>
      <c r="F40" s="198" t="n">
        <v>0</v>
      </c>
      <c r="G40" s="194" t="n">
        <v>0</v>
      </c>
      <c r="H40" s="154" t="n">
        <v>0</v>
      </c>
      <c r="I40" s="154" t="n">
        <v>0</v>
      </c>
      <c r="J40" s="155" t="n">
        <v>0</v>
      </c>
      <c r="K40" s="194" t="n">
        <v>0</v>
      </c>
      <c r="L40" s="154" t="n">
        <v>0</v>
      </c>
      <c r="M40" s="154" t="n">
        <v>0</v>
      </c>
      <c r="N40" s="155" t="n">
        <v>0</v>
      </c>
      <c r="O40" s="195">
        <f>SUM(P40:S40)</f>
        <v/>
      </c>
      <c r="P40" s="154" t="n">
        <v>0</v>
      </c>
      <c r="Q40" s="154" t="n">
        <v>0</v>
      </c>
      <c r="R40" s="154" t="n">
        <v>0</v>
      </c>
      <c r="S40" s="196" t="n">
        <v>0</v>
      </c>
      <c r="T40" s="195">
        <f>SUM(U40:X40)</f>
        <v/>
      </c>
      <c r="U40" s="154" t="n">
        <v>0</v>
      </c>
      <c r="V40" s="154" t="n">
        <v>0</v>
      </c>
      <c r="W40" s="154" t="n">
        <v>0</v>
      </c>
      <c r="X40" s="196" t="n">
        <v>0</v>
      </c>
    </row>
    <row customHeight="1" ht="12.8" r="41" s="342" spans="1:257">
      <c r="B41" s="105" t="n"/>
      <c r="C41" s="100" t="n"/>
      <c r="D41" s="100">
        <f>$D$13</f>
        <v/>
      </c>
      <c r="E41" s="197">
        <f>SUM(G41:N41)</f>
        <v/>
      </c>
      <c r="F41" s="198" t="n">
        <v>0</v>
      </c>
      <c r="G41" s="199" t="n">
        <v>0</v>
      </c>
      <c r="H41" s="200" t="n">
        <v>0</v>
      </c>
      <c r="I41" s="200" t="n">
        <v>0</v>
      </c>
      <c r="J41" s="201" t="n">
        <v>0</v>
      </c>
      <c r="K41" s="199" t="n">
        <v>0</v>
      </c>
      <c r="L41" s="200" t="n">
        <v>0</v>
      </c>
      <c r="M41" s="200" t="n">
        <v>0</v>
      </c>
      <c r="N41" s="201" t="n">
        <v>0</v>
      </c>
      <c r="O41" s="202">
        <f>SUM(P41:S41)</f>
        <v/>
      </c>
      <c r="P41" s="200" t="n">
        <v>0</v>
      </c>
      <c r="Q41" s="200" t="n">
        <v>0</v>
      </c>
      <c r="R41" s="200" t="n">
        <v>0</v>
      </c>
      <c r="S41" s="203" t="n">
        <v>0</v>
      </c>
      <c r="T41" s="202">
        <f>SUM(U41:X41)</f>
        <v/>
      </c>
      <c r="U41" s="200" t="n">
        <v>0</v>
      </c>
      <c r="V41" s="200" t="n">
        <v>0</v>
      </c>
      <c r="W41" s="200" t="n">
        <v>0</v>
      </c>
      <c r="X41" s="203" t="n">
        <v>0</v>
      </c>
    </row>
    <row customHeight="1" ht="12.8" r="42" s="342" spans="1:257">
      <c r="B42" s="105" t="s">
        <v>104</v>
      </c>
      <c r="C42" s="152" t="s">
        <v>105</v>
      </c>
      <c r="D42" s="153">
        <f>$D$12</f>
        <v/>
      </c>
      <c r="E42" s="193">
        <f>SUM(G42:N42)</f>
        <v/>
      </c>
      <c r="F42" s="198" t="n">
        <v>0</v>
      </c>
      <c r="G42" s="194" t="n">
        <v>0</v>
      </c>
      <c r="H42" s="154" t="n">
        <v>0</v>
      </c>
      <c r="I42" s="154" t="n">
        <v>0</v>
      </c>
      <c r="J42" s="155" t="n">
        <v>0</v>
      </c>
      <c r="K42" s="194" t="n">
        <v>0</v>
      </c>
      <c r="L42" s="154" t="n">
        <v>0</v>
      </c>
      <c r="M42" s="154" t="n">
        <v>0</v>
      </c>
      <c r="N42" s="155" t="n">
        <v>0</v>
      </c>
      <c r="O42" s="195">
        <f>SUM(P42:S42)</f>
        <v/>
      </c>
      <c r="P42" s="154" t="n">
        <v>0</v>
      </c>
      <c r="Q42" s="154" t="n">
        <v>0</v>
      </c>
      <c r="R42" s="154" t="n">
        <v>0</v>
      </c>
      <c r="S42" s="196" t="n">
        <v>0</v>
      </c>
      <c r="T42" s="195">
        <f>SUM(U42:X42)</f>
        <v/>
      </c>
      <c r="U42" s="154" t="n">
        <v>0</v>
      </c>
      <c r="V42" s="154" t="n">
        <v>0</v>
      </c>
      <c r="W42" s="154" t="n">
        <v>0</v>
      </c>
      <c r="X42" s="196" t="n">
        <v>0</v>
      </c>
    </row>
    <row customHeight="1" ht="12.8" r="43" s="342" spans="1:257">
      <c r="B43" s="105" t="n"/>
      <c r="C43" s="100" t="n"/>
      <c r="D43" s="100">
        <f>$D$13</f>
        <v/>
      </c>
      <c r="E43" s="197">
        <f>SUM(G43:N43)</f>
        <v/>
      </c>
      <c r="F43" s="198" t="n">
        <v>0</v>
      </c>
      <c r="G43" s="199" t="n">
        <v>0</v>
      </c>
      <c r="H43" s="200" t="n">
        <v>0</v>
      </c>
      <c r="I43" s="200" t="n">
        <v>0</v>
      </c>
      <c r="J43" s="201" t="n">
        <v>0</v>
      </c>
      <c r="K43" s="199" t="n">
        <v>0</v>
      </c>
      <c r="L43" s="200" t="n">
        <v>0</v>
      </c>
      <c r="M43" s="200" t="n">
        <v>0</v>
      </c>
      <c r="N43" s="201" t="n">
        <v>0</v>
      </c>
      <c r="O43" s="202">
        <f>SUM(P43:S43)</f>
        <v/>
      </c>
      <c r="P43" s="200" t="n">
        <v>0</v>
      </c>
      <c r="Q43" s="200" t="n">
        <v>0</v>
      </c>
      <c r="R43" s="200" t="n">
        <v>0</v>
      </c>
      <c r="S43" s="203" t="n">
        <v>0</v>
      </c>
      <c r="T43" s="202">
        <f>SUM(U43:X43)</f>
        <v/>
      </c>
      <c r="U43" s="200" t="n">
        <v>0</v>
      </c>
      <c r="V43" s="200" t="n">
        <v>0</v>
      </c>
      <c r="W43" s="200" t="n">
        <v>0</v>
      </c>
      <c r="X43" s="203" t="n">
        <v>0</v>
      </c>
    </row>
    <row customHeight="1" ht="12.8" r="44" s="342" spans="1:257">
      <c r="B44" s="105" t="s">
        <v>106</v>
      </c>
      <c r="C44" s="152" t="s">
        <v>107</v>
      </c>
      <c r="D44" s="153">
        <f>$D$12</f>
        <v/>
      </c>
      <c r="E44" s="193">
        <f>SUM(G44:N44)</f>
        <v/>
      </c>
      <c r="F44" s="198" t="n">
        <v>0</v>
      </c>
      <c r="G44" s="194" t="n">
        <v>0</v>
      </c>
      <c r="H44" s="154" t="n">
        <v>0</v>
      </c>
      <c r="I44" s="154" t="n">
        <v>0</v>
      </c>
      <c r="J44" s="155" t="n">
        <v>0</v>
      </c>
      <c r="K44" s="194" t="n">
        <v>0</v>
      </c>
      <c r="L44" s="154" t="n">
        <v>0</v>
      </c>
      <c r="M44" s="154" t="n">
        <v>0</v>
      </c>
      <c r="N44" s="155" t="n">
        <v>0</v>
      </c>
      <c r="O44" s="195">
        <f>SUM(P44:S44)</f>
        <v/>
      </c>
      <c r="P44" s="154" t="n">
        <v>0</v>
      </c>
      <c r="Q44" s="154" t="n">
        <v>0</v>
      </c>
      <c r="R44" s="154" t="n">
        <v>0</v>
      </c>
      <c r="S44" s="196" t="n">
        <v>0</v>
      </c>
      <c r="T44" s="195">
        <f>SUM(U44:X44)</f>
        <v/>
      </c>
      <c r="U44" s="154" t="n">
        <v>0</v>
      </c>
      <c r="V44" s="154" t="n">
        <v>0</v>
      </c>
      <c r="W44" s="154" t="n">
        <v>0</v>
      </c>
      <c r="X44" s="196" t="n">
        <v>0</v>
      </c>
    </row>
    <row customHeight="1" ht="12.8" r="45" s="342" spans="1:257">
      <c r="B45" s="105" t="n"/>
      <c r="C45" s="100" t="n"/>
      <c r="D45" s="100">
        <f>$D$13</f>
        <v/>
      </c>
      <c r="E45" s="197">
        <f>SUM(G45:N45)</f>
        <v/>
      </c>
      <c r="F45" s="198" t="n">
        <v>0</v>
      </c>
      <c r="G45" s="199" t="n">
        <v>0</v>
      </c>
      <c r="H45" s="200" t="n">
        <v>0</v>
      </c>
      <c r="I45" s="200" t="n">
        <v>0</v>
      </c>
      <c r="J45" s="201" t="n">
        <v>0</v>
      </c>
      <c r="K45" s="199" t="n">
        <v>0</v>
      </c>
      <c r="L45" s="200" t="n">
        <v>0</v>
      </c>
      <c r="M45" s="200" t="n">
        <v>0</v>
      </c>
      <c r="N45" s="201" t="n">
        <v>0</v>
      </c>
      <c r="O45" s="202">
        <f>SUM(P45:S45)</f>
        <v/>
      </c>
      <c r="P45" s="200" t="n">
        <v>0</v>
      </c>
      <c r="Q45" s="200" t="n">
        <v>0</v>
      </c>
      <c r="R45" s="200" t="n">
        <v>0</v>
      </c>
      <c r="S45" s="203" t="n">
        <v>0</v>
      </c>
      <c r="T45" s="202">
        <f>SUM(U45:X45)</f>
        <v/>
      </c>
      <c r="U45" s="200" t="n">
        <v>0</v>
      </c>
      <c r="V45" s="200" t="n">
        <v>0</v>
      </c>
      <c r="W45" s="200" t="n">
        <v>0</v>
      </c>
      <c r="X45" s="203" t="n">
        <v>0</v>
      </c>
    </row>
    <row customHeight="1" ht="12.8" r="46" s="342" spans="1:257">
      <c r="B46" s="105" t="s">
        <v>108</v>
      </c>
      <c r="C46" s="152" t="s">
        <v>109</v>
      </c>
      <c r="D46" s="153">
        <f>$D$12</f>
        <v/>
      </c>
      <c r="E46" s="193">
        <f>SUM(G46:N46)</f>
        <v/>
      </c>
      <c r="F46" s="198" t="n">
        <v>0</v>
      </c>
      <c r="G46" s="194" t="n">
        <v>0</v>
      </c>
      <c r="H46" s="154" t="n">
        <v>0</v>
      </c>
      <c r="I46" s="154" t="n">
        <v>0</v>
      </c>
      <c r="J46" s="155" t="n">
        <v>0</v>
      </c>
      <c r="K46" s="194" t="n">
        <v>0</v>
      </c>
      <c r="L46" s="154" t="n">
        <v>0</v>
      </c>
      <c r="M46" s="154" t="n">
        <v>0</v>
      </c>
      <c r="N46" s="155" t="n">
        <v>0</v>
      </c>
      <c r="O46" s="195">
        <f>SUM(P46:S46)</f>
        <v/>
      </c>
      <c r="P46" s="154" t="n">
        <v>0</v>
      </c>
      <c r="Q46" s="154" t="n">
        <v>0</v>
      </c>
      <c r="R46" s="154" t="n">
        <v>0</v>
      </c>
      <c r="S46" s="196" t="n">
        <v>0</v>
      </c>
      <c r="T46" s="195">
        <f>SUM(U46:X46)</f>
        <v/>
      </c>
      <c r="U46" s="154" t="n">
        <v>0</v>
      </c>
      <c r="V46" s="154" t="n">
        <v>0</v>
      </c>
      <c r="W46" s="154" t="n">
        <v>0</v>
      </c>
      <c r="X46" s="196" t="n">
        <v>0</v>
      </c>
    </row>
    <row customHeight="1" ht="12.8" r="47" s="342" spans="1:257">
      <c r="B47" s="105" t="n"/>
      <c r="C47" s="100" t="n"/>
      <c r="D47" s="100">
        <f>$D$13</f>
        <v/>
      </c>
      <c r="E47" s="197">
        <f>SUM(G47:N47)</f>
        <v/>
      </c>
      <c r="F47" s="198" t="n">
        <v>0</v>
      </c>
      <c r="G47" s="199" t="n">
        <v>0</v>
      </c>
      <c r="H47" s="200" t="n">
        <v>0</v>
      </c>
      <c r="I47" s="200" t="n">
        <v>0</v>
      </c>
      <c r="J47" s="201" t="n">
        <v>0</v>
      </c>
      <c r="K47" s="199" t="n">
        <v>0</v>
      </c>
      <c r="L47" s="200" t="n">
        <v>0</v>
      </c>
      <c r="M47" s="200" t="n">
        <v>0</v>
      </c>
      <c r="N47" s="201" t="n">
        <v>0</v>
      </c>
      <c r="O47" s="202">
        <f>SUM(P47:S47)</f>
        <v/>
      </c>
      <c r="P47" s="200" t="n">
        <v>0</v>
      </c>
      <c r="Q47" s="200" t="n">
        <v>0</v>
      </c>
      <c r="R47" s="200" t="n">
        <v>0</v>
      </c>
      <c r="S47" s="203" t="n">
        <v>0</v>
      </c>
      <c r="T47" s="202">
        <f>SUM(U47:X47)</f>
        <v/>
      </c>
      <c r="U47" s="200" t="n">
        <v>0</v>
      </c>
      <c r="V47" s="200" t="n">
        <v>0</v>
      </c>
      <c r="W47" s="200" t="n">
        <v>0</v>
      </c>
      <c r="X47" s="203" t="n">
        <v>0</v>
      </c>
    </row>
    <row customHeight="1" ht="12.8" r="48" s="342" spans="1:257">
      <c r="B48" s="105" t="s">
        <v>110</v>
      </c>
      <c r="C48" s="152" t="s">
        <v>111</v>
      </c>
      <c r="D48" s="153">
        <f>$D$12</f>
        <v/>
      </c>
      <c r="E48" s="193">
        <f>SUM(G48:N48)</f>
        <v/>
      </c>
      <c r="F48" s="198" t="n">
        <v>0</v>
      </c>
      <c r="G48" s="194" t="n">
        <v>0</v>
      </c>
      <c r="H48" s="154" t="n">
        <v>0</v>
      </c>
      <c r="I48" s="154" t="n">
        <v>0</v>
      </c>
      <c r="J48" s="155" t="n">
        <v>0</v>
      </c>
      <c r="K48" s="194" t="n">
        <v>0</v>
      </c>
      <c r="L48" s="154" t="n">
        <v>0</v>
      </c>
      <c r="M48" s="154" t="n">
        <v>0</v>
      </c>
      <c r="N48" s="155" t="n">
        <v>0</v>
      </c>
      <c r="O48" s="195">
        <f>SUM(P48:S48)</f>
        <v/>
      </c>
      <c r="P48" s="154" t="n">
        <v>0</v>
      </c>
      <c r="Q48" s="154" t="n">
        <v>0</v>
      </c>
      <c r="R48" s="154" t="n">
        <v>0</v>
      </c>
      <c r="S48" s="196" t="n">
        <v>0</v>
      </c>
      <c r="T48" s="195">
        <f>SUM(U48:X48)</f>
        <v/>
      </c>
      <c r="U48" s="154" t="n">
        <v>0</v>
      </c>
      <c r="V48" s="154" t="n">
        <v>0</v>
      </c>
      <c r="W48" s="154" t="n">
        <v>0</v>
      </c>
      <c r="X48" s="196" t="n">
        <v>0</v>
      </c>
    </row>
    <row customHeight="1" ht="12.8" r="49" s="342" spans="1:257">
      <c r="B49" s="105" t="n"/>
      <c r="C49" s="100" t="n"/>
      <c r="D49" s="100">
        <f>$D$13</f>
        <v/>
      </c>
      <c r="E49" s="197">
        <f>SUM(G49:N49)</f>
        <v/>
      </c>
      <c r="F49" s="198" t="n">
        <v>0</v>
      </c>
      <c r="G49" s="199" t="n">
        <v>0</v>
      </c>
      <c r="H49" s="200" t="n">
        <v>0</v>
      </c>
      <c r="I49" s="200" t="n">
        <v>0</v>
      </c>
      <c r="J49" s="201" t="n">
        <v>0</v>
      </c>
      <c r="K49" s="199" t="n">
        <v>0</v>
      </c>
      <c r="L49" s="200" t="n">
        <v>0</v>
      </c>
      <c r="M49" s="200" t="n">
        <v>0</v>
      </c>
      <c r="N49" s="201" t="n">
        <v>0</v>
      </c>
      <c r="O49" s="202">
        <f>SUM(P49:S49)</f>
        <v/>
      </c>
      <c r="P49" s="200" t="n">
        <v>0</v>
      </c>
      <c r="Q49" s="200" t="n">
        <v>0</v>
      </c>
      <c r="R49" s="200" t="n">
        <v>0</v>
      </c>
      <c r="S49" s="203" t="n">
        <v>0</v>
      </c>
      <c r="T49" s="202">
        <f>SUM(U49:X49)</f>
        <v/>
      </c>
      <c r="U49" s="200" t="n">
        <v>0</v>
      </c>
      <c r="V49" s="200" t="n">
        <v>0</v>
      </c>
      <c r="W49" s="200" t="n">
        <v>0</v>
      </c>
      <c r="X49" s="203" t="n">
        <v>0</v>
      </c>
    </row>
    <row customHeight="1" ht="12.8" r="50" s="342" spans="1:257">
      <c r="B50" s="105" t="s">
        <v>112</v>
      </c>
      <c r="C50" s="152" t="s">
        <v>113</v>
      </c>
      <c r="D50" s="153">
        <f>$D$12</f>
        <v/>
      </c>
      <c r="E50" s="193">
        <f>SUM(G50:N50)</f>
        <v/>
      </c>
      <c r="F50" s="198" t="n">
        <v>0</v>
      </c>
      <c r="G50" s="194" t="n">
        <v>0</v>
      </c>
      <c r="H50" s="154" t="n">
        <v>0</v>
      </c>
      <c r="I50" s="154" t="n">
        <v>0</v>
      </c>
      <c r="J50" s="155" t="n">
        <v>0</v>
      </c>
      <c r="K50" s="194" t="n">
        <v>0</v>
      </c>
      <c r="L50" s="154" t="n">
        <v>0</v>
      </c>
      <c r="M50" s="154" t="n">
        <v>0</v>
      </c>
      <c r="N50" s="155" t="n">
        <v>0</v>
      </c>
      <c r="O50" s="195">
        <f>SUM(P50:S50)</f>
        <v/>
      </c>
      <c r="P50" s="154" t="n">
        <v>0</v>
      </c>
      <c r="Q50" s="154" t="n">
        <v>0</v>
      </c>
      <c r="R50" s="154" t="n">
        <v>0</v>
      </c>
      <c r="S50" s="196" t="n">
        <v>0</v>
      </c>
      <c r="T50" s="195">
        <f>SUM(U50:X50)</f>
        <v/>
      </c>
      <c r="U50" s="154" t="n">
        <v>0</v>
      </c>
      <c r="V50" s="154" t="n">
        <v>0</v>
      </c>
      <c r="W50" s="154" t="n">
        <v>0</v>
      </c>
      <c r="X50" s="196" t="n">
        <v>0</v>
      </c>
    </row>
    <row customHeight="1" ht="12.8" r="51" s="342" spans="1:257">
      <c r="B51" s="105" t="n"/>
      <c r="C51" s="100" t="n"/>
      <c r="D51" s="100">
        <f>$D$13</f>
        <v/>
      </c>
      <c r="E51" s="197">
        <f>SUM(G51:N51)</f>
        <v/>
      </c>
      <c r="F51" s="198" t="n">
        <v>0</v>
      </c>
      <c r="G51" s="199" t="n">
        <v>0</v>
      </c>
      <c r="H51" s="200" t="n">
        <v>0</v>
      </c>
      <c r="I51" s="200" t="n">
        <v>0</v>
      </c>
      <c r="J51" s="201" t="n">
        <v>0</v>
      </c>
      <c r="K51" s="199" t="n">
        <v>0</v>
      </c>
      <c r="L51" s="200" t="n">
        <v>0</v>
      </c>
      <c r="M51" s="200" t="n">
        <v>0</v>
      </c>
      <c r="N51" s="201" t="n">
        <v>0</v>
      </c>
      <c r="O51" s="202">
        <f>SUM(P51:S51)</f>
        <v/>
      </c>
      <c r="P51" s="200" t="n">
        <v>0</v>
      </c>
      <c r="Q51" s="200" t="n">
        <v>0</v>
      </c>
      <c r="R51" s="200" t="n">
        <v>0</v>
      </c>
      <c r="S51" s="203" t="n">
        <v>0</v>
      </c>
      <c r="T51" s="202">
        <f>SUM(U51:X51)</f>
        <v/>
      </c>
      <c r="U51" s="200" t="n">
        <v>0</v>
      </c>
      <c r="V51" s="200" t="n">
        <v>0</v>
      </c>
      <c r="W51" s="200" t="n">
        <v>0</v>
      </c>
      <c r="X51" s="203" t="n">
        <v>0</v>
      </c>
    </row>
    <row customHeight="1" ht="12.8" r="52" s="342" spans="1:257">
      <c r="B52" s="105" t="s">
        <v>114</v>
      </c>
      <c r="C52" s="152" t="s">
        <v>115</v>
      </c>
      <c r="D52" s="153">
        <f>$D$12</f>
        <v/>
      </c>
      <c r="E52" s="193">
        <f>SUM(G52:N52)</f>
        <v/>
      </c>
      <c r="F52" s="198" t="n">
        <v>0</v>
      </c>
      <c r="G52" s="194" t="n">
        <v>0</v>
      </c>
      <c r="H52" s="154" t="n">
        <v>0</v>
      </c>
      <c r="I52" s="154" t="n">
        <v>0</v>
      </c>
      <c r="J52" s="155" t="n">
        <v>0</v>
      </c>
      <c r="K52" s="194" t="n">
        <v>0</v>
      </c>
      <c r="L52" s="154" t="n">
        <v>0</v>
      </c>
      <c r="M52" s="154" t="n">
        <v>0</v>
      </c>
      <c r="N52" s="155" t="n">
        <v>0</v>
      </c>
      <c r="O52" s="195">
        <f>SUM(P52:S52)</f>
        <v/>
      </c>
      <c r="P52" s="154" t="n">
        <v>0</v>
      </c>
      <c r="Q52" s="154" t="n">
        <v>0</v>
      </c>
      <c r="R52" s="154" t="n">
        <v>0</v>
      </c>
      <c r="S52" s="196" t="n">
        <v>0</v>
      </c>
      <c r="T52" s="195">
        <f>SUM(U52:X52)</f>
        <v/>
      </c>
      <c r="U52" s="154" t="n">
        <v>0</v>
      </c>
      <c r="V52" s="154" t="n">
        <v>0</v>
      </c>
      <c r="W52" s="154" t="n">
        <v>0</v>
      </c>
      <c r="X52" s="196" t="n">
        <v>0</v>
      </c>
    </row>
    <row customHeight="1" ht="12.8" r="53" s="342" spans="1:257">
      <c r="B53" s="105" t="n"/>
      <c r="C53" s="100" t="n"/>
      <c r="D53" s="100">
        <f>$D$13</f>
        <v/>
      </c>
      <c r="E53" s="197">
        <f>SUM(G53:N53)</f>
        <v/>
      </c>
      <c r="F53" s="198" t="n">
        <v>0</v>
      </c>
      <c r="G53" s="199" t="n">
        <v>0</v>
      </c>
      <c r="H53" s="200" t="n">
        <v>0</v>
      </c>
      <c r="I53" s="200" t="n">
        <v>0</v>
      </c>
      <c r="J53" s="201" t="n">
        <v>0</v>
      </c>
      <c r="K53" s="199" t="n">
        <v>0</v>
      </c>
      <c r="L53" s="200" t="n">
        <v>0</v>
      </c>
      <c r="M53" s="200" t="n">
        <v>0</v>
      </c>
      <c r="N53" s="201" t="n">
        <v>0</v>
      </c>
      <c r="O53" s="202">
        <f>SUM(P53:S53)</f>
        <v/>
      </c>
      <c r="P53" s="200" t="n">
        <v>0</v>
      </c>
      <c r="Q53" s="200" t="n">
        <v>0</v>
      </c>
      <c r="R53" s="200" t="n">
        <v>0</v>
      </c>
      <c r="S53" s="203" t="n">
        <v>0</v>
      </c>
      <c r="T53" s="202">
        <f>SUM(U53:X53)</f>
        <v/>
      </c>
      <c r="U53" s="200" t="n">
        <v>0</v>
      </c>
      <c r="V53" s="200" t="n">
        <v>0</v>
      </c>
      <c r="W53" s="200" t="n">
        <v>0</v>
      </c>
      <c r="X53" s="203" t="n">
        <v>0</v>
      </c>
    </row>
    <row customHeight="1" ht="12.8" r="54" s="342" spans="1:257">
      <c r="B54" s="105" t="s">
        <v>116</v>
      </c>
      <c r="C54" s="152" t="s">
        <v>117</v>
      </c>
      <c r="D54" s="153">
        <f>$D$12</f>
        <v/>
      </c>
      <c r="E54" s="193">
        <f>SUM(G54:N54)</f>
        <v/>
      </c>
      <c r="F54" s="198" t="n">
        <v>0</v>
      </c>
      <c r="G54" s="194" t="n">
        <v>0</v>
      </c>
      <c r="H54" s="154" t="n">
        <v>0</v>
      </c>
      <c r="I54" s="154" t="n">
        <v>0</v>
      </c>
      <c r="J54" s="155" t="n">
        <v>0</v>
      </c>
      <c r="K54" s="194" t="n">
        <v>0</v>
      </c>
      <c r="L54" s="154" t="n">
        <v>0</v>
      </c>
      <c r="M54" s="154" t="n">
        <v>0</v>
      </c>
      <c r="N54" s="155" t="n">
        <v>0</v>
      </c>
      <c r="O54" s="195">
        <f>SUM(P54:S54)</f>
        <v/>
      </c>
      <c r="P54" s="154" t="n">
        <v>0</v>
      </c>
      <c r="Q54" s="154" t="n">
        <v>0</v>
      </c>
      <c r="R54" s="154" t="n">
        <v>0</v>
      </c>
      <c r="S54" s="196" t="n">
        <v>0</v>
      </c>
      <c r="T54" s="195">
        <f>SUM(U54:X54)</f>
        <v/>
      </c>
      <c r="U54" s="154" t="n">
        <v>0</v>
      </c>
      <c r="V54" s="154" t="n">
        <v>0</v>
      </c>
      <c r="W54" s="154" t="n">
        <v>0</v>
      </c>
      <c r="X54" s="196" t="n">
        <v>0</v>
      </c>
    </row>
    <row customHeight="1" ht="12.8" r="55" s="342" spans="1:257">
      <c r="B55" s="105" t="n"/>
      <c r="C55" s="100" t="n"/>
      <c r="D55" s="100">
        <f>$D$13</f>
        <v/>
      </c>
      <c r="E55" s="197">
        <f>SUM(G55:N55)</f>
        <v/>
      </c>
      <c r="F55" s="198" t="n">
        <v>0</v>
      </c>
      <c r="G55" s="199" t="n">
        <v>0</v>
      </c>
      <c r="H55" s="200" t="n">
        <v>0</v>
      </c>
      <c r="I55" s="200" t="n">
        <v>0</v>
      </c>
      <c r="J55" s="201" t="n">
        <v>0</v>
      </c>
      <c r="K55" s="199" t="n">
        <v>0</v>
      </c>
      <c r="L55" s="200" t="n">
        <v>0</v>
      </c>
      <c r="M55" s="200" t="n">
        <v>0</v>
      </c>
      <c r="N55" s="201" t="n">
        <v>0</v>
      </c>
      <c r="O55" s="202">
        <f>SUM(P55:S55)</f>
        <v/>
      </c>
      <c r="P55" s="200" t="n">
        <v>0</v>
      </c>
      <c r="Q55" s="200" t="n">
        <v>0</v>
      </c>
      <c r="R55" s="200" t="n">
        <v>0</v>
      </c>
      <c r="S55" s="203" t="n">
        <v>0</v>
      </c>
      <c r="T55" s="202">
        <f>SUM(U55:X55)</f>
        <v/>
      </c>
      <c r="U55" s="200" t="n">
        <v>0</v>
      </c>
      <c r="V55" s="200" t="n">
        <v>0</v>
      </c>
      <c r="W55" s="200" t="n">
        <v>0</v>
      </c>
      <c r="X55" s="203" t="n">
        <v>0</v>
      </c>
    </row>
    <row customHeight="1" ht="12.8" r="56" s="342" spans="1:257">
      <c r="B56" s="105" t="s">
        <v>118</v>
      </c>
      <c r="C56" s="152" t="s">
        <v>119</v>
      </c>
      <c r="D56" s="153">
        <f>$D$12</f>
        <v/>
      </c>
      <c r="E56" s="193">
        <f>SUM(G56:N56)</f>
        <v/>
      </c>
      <c r="F56" s="198" t="n">
        <v>0</v>
      </c>
      <c r="G56" s="194" t="n">
        <v>0</v>
      </c>
      <c r="H56" s="154" t="n">
        <v>0</v>
      </c>
      <c r="I56" s="154" t="n">
        <v>0</v>
      </c>
      <c r="J56" s="155" t="n">
        <v>0</v>
      </c>
      <c r="K56" s="194" t="n">
        <v>0</v>
      </c>
      <c r="L56" s="154" t="n">
        <v>0</v>
      </c>
      <c r="M56" s="154" t="n">
        <v>0</v>
      </c>
      <c r="N56" s="155" t="n">
        <v>0</v>
      </c>
      <c r="O56" s="195">
        <f>SUM(P56:S56)</f>
        <v/>
      </c>
      <c r="P56" s="154" t="n">
        <v>0</v>
      </c>
      <c r="Q56" s="154" t="n">
        <v>0</v>
      </c>
      <c r="R56" s="154" t="n">
        <v>0</v>
      </c>
      <c r="S56" s="196" t="n">
        <v>0</v>
      </c>
      <c r="T56" s="195">
        <f>SUM(U56:X56)</f>
        <v/>
      </c>
      <c r="U56" s="154" t="n">
        <v>0</v>
      </c>
      <c r="V56" s="154" t="n">
        <v>0</v>
      </c>
      <c r="W56" s="154" t="n">
        <v>0</v>
      </c>
      <c r="X56" s="196" t="n">
        <v>0</v>
      </c>
    </row>
    <row customHeight="1" ht="12.8" r="57" s="342" spans="1:257">
      <c r="B57" s="105" t="n"/>
      <c r="C57" s="100" t="n"/>
      <c r="D57" s="100">
        <f>$D$13</f>
        <v/>
      </c>
      <c r="E57" s="197">
        <f>SUM(G57:N57)</f>
        <v/>
      </c>
      <c r="F57" s="198" t="n">
        <v>0</v>
      </c>
      <c r="G57" s="199" t="n">
        <v>0</v>
      </c>
      <c r="H57" s="200" t="n">
        <v>0</v>
      </c>
      <c r="I57" s="200" t="n">
        <v>0</v>
      </c>
      <c r="J57" s="201" t="n">
        <v>0</v>
      </c>
      <c r="K57" s="199" t="n">
        <v>0</v>
      </c>
      <c r="L57" s="200" t="n">
        <v>0</v>
      </c>
      <c r="M57" s="200" t="n">
        <v>0</v>
      </c>
      <c r="N57" s="201" t="n">
        <v>0</v>
      </c>
      <c r="O57" s="202">
        <f>SUM(P57:S57)</f>
        <v/>
      </c>
      <c r="P57" s="200" t="n">
        <v>0</v>
      </c>
      <c r="Q57" s="200" t="n">
        <v>0</v>
      </c>
      <c r="R57" s="200" t="n">
        <v>0</v>
      </c>
      <c r="S57" s="203" t="n">
        <v>0</v>
      </c>
      <c r="T57" s="202">
        <f>SUM(U57:X57)</f>
        <v/>
      </c>
      <c r="U57" s="200" t="n">
        <v>0</v>
      </c>
      <c r="V57" s="200" t="n">
        <v>0</v>
      </c>
      <c r="W57" s="200" t="n">
        <v>0</v>
      </c>
      <c r="X57" s="203" t="n">
        <v>0</v>
      </c>
    </row>
    <row customHeight="1" ht="12.8" r="58" s="342" spans="1:257">
      <c r="B58" s="105" t="s">
        <v>120</v>
      </c>
      <c r="C58" s="152" t="s">
        <v>121</v>
      </c>
      <c r="D58" s="153">
        <f>$D$12</f>
        <v/>
      </c>
      <c r="E58" s="193">
        <f>SUM(G58:N58)</f>
        <v/>
      </c>
      <c r="F58" s="198" t="n">
        <v>0</v>
      </c>
      <c r="G58" s="194" t="n">
        <v>0</v>
      </c>
      <c r="H58" s="154" t="n">
        <v>0</v>
      </c>
      <c r="I58" s="154" t="n">
        <v>0</v>
      </c>
      <c r="J58" s="155" t="n">
        <v>0</v>
      </c>
      <c r="K58" s="194" t="n">
        <v>0</v>
      </c>
      <c r="L58" s="154" t="n">
        <v>0</v>
      </c>
      <c r="M58" s="154" t="n">
        <v>0</v>
      </c>
      <c r="N58" s="155" t="n">
        <v>0</v>
      </c>
      <c r="O58" s="195">
        <f>SUM(P58:S58)</f>
        <v/>
      </c>
      <c r="P58" s="154" t="n">
        <v>0</v>
      </c>
      <c r="Q58" s="154" t="n">
        <v>0</v>
      </c>
      <c r="R58" s="154" t="n">
        <v>0</v>
      </c>
      <c r="S58" s="196" t="n">
        <v>0</v>
      </c>
      <c r="T58" s="195">
        <f>SUM(U58:X58)</f>
        <v/>
      </c>
      <c r="U58" s="154" t="n">
        <v>0</v>
      </c>
      <c r="V58" s="154" t="n">
        <v>0</v>
      </c>
      <c r="W58" s="154" t="n">
        <v>0</v>
      </c>
      <c r="X58" s="196" t="n">
        <v>0</v>
      </c>
    </row>
    <row customHeight="1" ht="12.8" r="59" s="342" spans="1:257">
      <c r="B59" s="105" t="n"/>
      <c r="C59" s="100" t="n"/>
      <c r="D59" s="100">
        <f>$D$13</f>
        <v/>
      </c>
      <c r="E59" s="197">
        <f>SUM(G59:N59)</f>
        <v/>
      </c>
      <c r="F59" s="198" t="n">
        <v>0</v>
      </c>
      <c r="G59" s="199" t="n">
        <v>0</v>
      </c>
      <c r="H59" s="200" t="n">
        <v>0</v>
      </c>
      <c r="I59" s="200" t="n">
        <v>0</v>
      </c>
      <c r="J59" s="201" t="n">
        <v>0</v>
      </c>
      <c r="K59" s="199" t="n">
        <v>0</v>
      </c>
      <c r="L59" s="200" t="n">
        <v>0</v>
      </c>
      <c r="M59" s="200" t="n">
        <v>0</v>
      </c>
      <c r="N59" s="201" t="n">
        <v>0</v>
      </c>
      <c r="O59" s="202">
        <f>SUM(P59:S59)</f>
        <v/>
      </c>
      <c r="P59" s="200" t="n">
        <v>0</v>
      </c>
      <c r="Q59" s="200" t="n">
        <v>0</v>
      </c>
      <c r="R59" s="200" t="n">
        <v>0</v>
      </c>
      <c r="S59" s="203" t="n">
        <v>0</v>
      </c>
      <c r="T59" s="202">
        <f>SUM(U59:X59)</f>
        <v/>
      </c>
      <c r="U59" s="200" t="n">
        <v>0</v>
      </c>
      <c r="V59" s="200" t="n">
        <v>0</v>
      </c>
      <c r="W59" s="200" t="n">
        <v>0</v>
      </c>
      <c r="X59" s="203" t="n">
        <v>0</v>
      </c>
    </row>
    <row customHeight="1" ht="12.8" r="60" s="342" spans="1:257">
      <c r="B60" s="105" t="s">
        <v>122</v>
      </c>
      <c r="C60" s="152" t="s">
        <v>123</v>
      </c>
      <c r="D60" s="153">
        <f>$D$12</f>
        <v/>
      </c>
      <c r="E60" s="193">
        <f>SUM(G60:N60)</f>
        <v/>
      </c>
      <c r="F60" s="198" t="n">
        <v>0</v>
      </c>
      <c r="G60" s="194" t="n">
        <v>0</v>
      </c>
      <c r="H60" s="154" t="n">
        <v>0</v>
      </c>
      <c r="I60" s="154" t="n">
        <v>0</v>
      </c>
      <c r="J60" s="155" t="n">
        <v>0</v>
      </c>
      <c r="K60" s="194" t="n">
        <v>0</v>
      </c>
      <c r="L60" s="154" t="n">
        <v>0</v>
      </c>
      <c r="M60" s="154" t="n">
        <v>0</v>
      </c>
      <c r="N60" s="155" t="n">
        <v>0</v>
      </c>
      <c r="O60" s="195">
        <f>SUM(P60:S60)</f>
        <v/>
      </c>
      <c r="P60" s="154" t="n">
        <v>0</v>
      </c>
      <c r="Q60" s="154" t="n">
        <v>0</v>
      </c>
      <c r="R60" s="154" t="n">
        <v>0</v>
      </c>
      <c r="S60" s="196" t="n">
        <v>0</v>
      </c>
      <c r="T60" s="195">
        <f>SUM(U60:X60)</f>
        <v/>
      </c>
      <c r="U60" s="154" t="n">
        <v>0</v>
      </c>
      <c r="V60" s="154" t="n">
        <v>0</v>
      </c>
      <c r="W60" s="154" t="n">
        <v>0</v>
      </c>
      <c r="X60" s="196" t="n">
        <v>0</v>
      </c>
    </row>
    <row customHeight="1" ht="12.8" r="61" s="342" spans="1:257">
      <c r="B61" s="105" t="n"/>
      <c r="C61" s="100" t="n"/>
      <c r="D61" s="100">
        <f>$D$13</f>
        <v/>
      </c>
      <c r="E61" s="197">
        <f>SUM(G61:N61)</f>
        <v/>
      </c>
      <c r="F61" s="198" t="n">
        <v>0</v>
      </c>
      <c r="G61" s="199" t="n">
        <v>0</v>
      </c>
      <c r="H61" s="200" t="n">
        <v>0</v>
      </c>
      <c r="I61" s="200" t="n">
        <v>0</v>
      </c>
      <c r="J61" s="201" t="n">
        <v>0</v>
      </c>
      <c r="K61" s="199" t="n">
        <v>0</v>
      </c>
      <c r="L61" s="200" t="n">
        <v>0</v>
      </c>
      <c r="M61" s="200" t="n">
        <v>0</v>
      </c>
      <c r="N61" s="201" t="n">
        <v>0</v>
      </c>
      <c r="O61" s="202">
        <f>SUM(P61:S61)</f>
        <v/>
      </c>
      <c r="P61" s="200" t="n">
        <v>0</v>
      </c>
      <c r="Q61" s="200" t="n">
        <v>0</v>
      </c>
      <c r="R61" s="200" t="n">
        <v>0</v>
      </c>
      <c r="S61" s="203" t="n">
        <v>0</v>
      </c>
      <c r="T61" s="202">
        <f>SUM(U61:X61)</f>
        <v/>
      </c>
      <c r="U61" s="200" t="n">
        <v>0</v>
      </c>
      <c r="V61" s="200" t="n">
        <v>0</v>
      </c>
      <c r="W61" s="200" t="n">
        <v>0</v>
      </c>
      <c r="X61" s="203" t="n">
        <v>0</v>
      </c>
    </row>
    <row customHeight="1" ht="12.8" r="62" s="342" spans="1:257">
      <c r="B62" s="105" t="s">
        <v>124</v>
      </c>
      <c r="C62" s="152" t="s">
        <v>125</v>
      </c>
      <c r="D62" s="153">
        <f>$D$12</f>
        <v/>
      </c>
      <c r="E62" s="193">
        <f>SUM(G62:N62)</f>
        <v/>
      </c>
      <c r="F62" s="198" t="n">
        <v>0</v>
      </c>
      <c r="G62" s="194" t="n">
        <v>0</v>
      </c>
      <c r="H62" s="154" t="n">
        <v>0</v>
      </c>
      <c r="I62" s="154" t="n">
        <v>0</v>
      </c>
      <c r="J62" s="155" t="n">
        <v>0</v>
      </c>
      <c r="K62" s="194" t="n">
        <v>0</v>
      </c>
      <c r="L62" s="154" t="n">
        <v>0</v>
      </c>
      <c r="M62" s="154" t="n">
        <v>0</v>
      </c>
      <c r="N62" s="155" t="n">
        <v>0</v>
      </c>
      <c r="O62" s="195">
        <f>SUM(P62:S62)</f>
        <v/>
      </c>
      <c r="P62" s="154" t="n">
        <v>0</v>
      </c>
      <c r="Q62" s="154" t="n">
        <v>0</v>
      </c>
      <c r="R62" s="154" t="n">
        <v>0</v>
      </c>
      <c r="S62" s="196" t="n">
        <v>0</v>
      </c>
      <c r="T62" s="195">
        <f>SUM(U62:X62)</f>
        <v/>
      </c>
      <c r="U62" s="154" t="n">
        <v>0</v>
      </c>
      <c r="V62" s="154" t="n">
        <v>0</v>
      </c>
      <c r="W62" s="154" t="n">
        <v>0</v>
      </c>
      <c r="X62" s="196" t="n">
        <v>0</v>
      </c>
    </row>
    <row customHeight="1" ht="12.8" r="63" s="342" spans="1:257">
      <c r="B63" s="105" t="n"/>
      <c r="C63" s="100" t="n"/>
      <c r="D63" s="100">
        <f>$D$13</f>
        <v/>
      </c>
      <c r="E63" s="197">
        <f>SUM(G63:N63)</f>
        <v/>
      </c>
      <c r="F63" s="198" t="n">
        <v>0</v>
      </c>
      <c r="G63" s="199" t="n">
        <v>0</v>
      </c>
      <c r="H63" s="200" t="n">
        <v>0</v>
      </c>
      <c r="I63" s="200" t="n">
        <v>0</v>
      </c>
      <c r="J63" s="201" t="n">
        <v>0</v>
      </c>
      <c r="K63" s="199" t="n">
        <v>0</v>
      </c>
      <c r="L63" s="200" t="n">
        <v>0</v>
      </c>
      <c r="M63" s="200" t="n">
        <v>0</v>
      </c>
      <c r="N63" s="201" t="n">
        <v>0</v>
      </c>
      <c r="O63" s="202">
        <f>SUM(P63:S63)</f>
        <v/>
      </c>
      <c r="P63" s="200" t="n">
        <v>0</v>
      </c>
      <c r="Q63" s="200" t="n">
        <v>0</v>
      </c>
      <c r="R63" s="200" t="n">
        <v>0</v>
      </c>
      <c r="S63" s="203" t="n">
        <v>0</v>
      </c>
      <c r="T63" s="202">
        <f>SUM(U63:X63)</f>
        <v/>
      </c>
      <c r="U63" s="200" t="n">
        <v>0</v>
      </c>
      <c r="V63" s="200" t="n">
        <v>0</v>
      </c>
      <c r="W63" s="200" t="n">
        <v>0</v>
      </c>
      <c r="X63" s="203" t="n">
        <v>0</v>
      </c>
    </row>
    <row customHeight="1" ht="12.8" r="64" s="342" spans="1:257">
      <c r="B64" s="105" t="s">
        <v>126</v>
      </c>
      <c r="C64" s="152" t="s">
        <v>127</v>
      </c>
      <c r="D64" s="153">
        <f>$D$12</f>
        <v/>
      </c>
      <c r="E64" s="193">
        <f>SUM(G64:N64)</f>
        <v/>
      </c>
      <c r="F64" s="198" t="n">
        <v>0</v>
      </c>
      <c r="G64" s="194" t="n">
        <v>0</v>
      </c>
      <c r="H64" s="154" t="n">
        <v>0</v>
      </c>
      <c r="I64" s="154" t="n">
        <v>0</v>
      </c>
      <c r="J64" s="155" t="n">
        <v>0</v>
      </c>
      <c r="K64" s="194" t="n">
        <v>0</v>
      </c>
      <c r="L64" s="154" t="n">
        <v>0</v>
      </c>
      <c r="M64" s="154" t="n">
        <v>0</v>
      </c>
      <c r="N64" s="155" t="n">
        <v>0</v>
      </c>
      <c r="O64" s="195">
        <f>SUM(P64:S64)</f>
        <v/>
      </c>
      <c r="P64" s="154" t="n">
        <v>0</v>
      </c>
      <c r="Q64" s="154" t="n">
        <v>0</v>
      </c>
      <c r="R64" s="154" t="n">
        <v>0</v>
      </c>
      <c r="S64" s="196" t="n">
        <v>0</v>
      </c>
      <c r="T64" s="195">
        <f>SUM(U64:X64)</f>
        <v/>
      </c>
      <c r="U64" s="154" t="n">
        <v>0</v>
      </c>
      <c r="V64" s="154" t="n">
        <v>0</v>
      </c>
      <c r="W64" s="154" t="n">
        <v>0</v>
      </c>
      <c r="X64" s="196" t="n">
        <v>0</v>
      </c>
    </row>
    <row customHeight="1" ht="12.8" r="65" s="342" spans="1:257">
      <c r="B65" s="105" t="n"/>
      <c r="C65" s="100" t="n"/>
      <c r="D65" s="100">
        <f>$D$13</f>
        <v/>
      </c>
      <c r="E65" s="197">
        <f>SUM(G65:N65)</f>
        <v/>
      </c>
      <c r="F65" s="198" t="n">
        <v>0</v>
      </c>
      <c r="G65" s="199" t="n">
        <v>0</v>
      </c>
      <c r="H65" s="200" t="n">
        <v>0</v>
      </c>
      <c r="I65" s="200" t="n">
        <v>0</v>
      </c>
      <c r="J65" s="201" t="n">
        <v>0</v>
      </c>
      <c r="K65" s="199" t="n">
        <v>0</v>
      </c>
      <c r="L65" s="200" t="n">
        <v>0</v>
      </c>
      <c r="M65" s="200" t="n">
        <v>0</v>
      </c>
      <c r="N65" s="201" t="n">
        <v>0</v>
      </c>
      <c r="O65" s="202">
        <f>SUM(P65:S65)</f>
        <v/>
      </c>
      <c r="P65" s="200" t="n">
        <v>0</v>
      </c>
      <c r="Q65" s="200" t="n">
        <v>0</v>
      </c>
      <c r="R65" s="200" t="n">
        <v>0</v>
      </c>
      <c r="S65" s="203" t="n">
        <v>0</v>
      </c>
      <c r="T65" s="202">
        <f>SUM(U65:X65)</f>
        <v/>
      </c>
      <c r="U65" s="200" t="n">
        <v>0</v>
      </c>
      <c r="V65" s="200" t="n">
        <v>0</v>
      </c>
      <c r="W65" s="200" t="n">
        <v>0</v>
      </c>
      <c r="X65" s="203" t="n">
        <v>0</v>
      </c>
    </row>
    <row customHeight="1" ht="12.8" r="66" s="342" spans="1:257">
      <c r="B66" s="105" t="s">
        <v>128</v>
      </c>
      <c r="C66" s="152" t="s">
        <v>129</v>
      </c>
      <c r="D66" s="153">
        <f>$D$12</f>
        <v/>
      </c>
      <c r="E66" s="193">
        <f>SUM(G66:N66)</f>
        <v/>
      </c>
      <c r="F66" s="198" t="n">
        <v>0</v>
      </c>
      <c r="G66" s="194" t="n">
        <v>0</v>
      </c>
      <c r="H66" s="154" t="n">
        <v>0</v>
      </c>
      <c r="I66" s="154" t="n">
        <v>0</v>
      </c>
      <c r="J66" s="155" t="n">
        <v>0</v>
      </c>
      <c r="K66" s="194" t="n">
        <v>0</v>
      </c>
      <c r="L66" s="154" t="n">
        <v>0</v>
      </c>
      <c r="M66" s="154" t="n">
        <v>0</v>
      </c>
      <c r="N66" s="155" t="n">
        <v>0</v>
      </c>
      <c r="O66" s="195">
        <f>SUM(P66:S66)</f>
        <v/>
      </c>
      <c r="P66" s="154" t="n">
        <v>0</v>
      </c>
      <c r="Q66" s="154" t="n">
        <v>0</v>
      </c>
      <c r="R66" s="154" t="n">
        <v>0</v>
      </c>
      <c r="S66" s="196" t="n">
        <v>0</v>
      </c>
      <c r="T66" s="195">
        <f>SUM(U66:X66)</f>
        <v/>
      </c>
      <c r="U66" s="154" t="n">
        <v>0</v>
      </c>
      <c r="V66" s="154" t="n">
        <v>0</v>
      </c>
      <c r="W66" s="154" t="n">
        <v>0</v>
      </c>
      <c r="X66" s="196" t="n">
        <v>0</v>
      </c>
    </row>
    <row customHeight="1" ht="12.8" r="67" s="342" spans="1:257">
      <c r="B67" s="105" t="n"/>
      <c r="C67" s="100" t="n"/>
      <c r="D67" s="100">
        <f>$D$13</f>
        <v/>
      </c>
      <c r="E67" s="197">
        <f>SUM(G67:N67)</f>
        <v/>
      </c>
      <c r="F67" s="198" t="n">
        <v>0</v>
      </c>
      <c r="G67" s="199" t="n">
        <v>0</v>
      </c>
      <c r="H67" s="200" t="n">
        <v>0</v>
      </c>
      <c r="I67" s="200" t="n">
        <v>0</v>
      </c>
      <c r="J67" s="201" t="n">
        <v>0</v>
      </c>
      <c r="K67" s="199" t="n">
        <v>0</v>
      </c>
      <c r="L67" s="200" t="n">
        <v>0</v>
      </c>
      <c r="M67" s="200" t="n">
        <v>0</v>
      </c>
      <c r="N67" s="201" t="n">
        <v>0</v>
      </c>
      <c r="O67" s="202">
        <f>SUM(P67:S67)</f>
        <v/>
      </c>
      <c r="P67" s="200" t="n">
        <v>0</v>
      </c>
      <c r="Q67" s="200" t="n">
        <v>0</v>
      </c>
      <c r="R67" s="200" t="n">
        <v>0</v>
      </c>
      <c r="S67" s="203" t="n">
        <v>0</v>
      </c>
      <c r="T67" s="202">
        <f>SUM(U67:X67)</f>
        <v/>
      </c>
      <c r="U67" s="200" t="n">
        <v>0</v>
      </c>
      <c r="V67" s="200" t="n">
        <v>0</v>
      </c>
      <c r="W67" s="200" t="n">
        <v>0</v>
      </c>
      <c r="X67" s="203" t="n">
        <v>0</v>
      </c>
    </row>
    <row customHeight="1" ht="12.8" r="68" s="342" spans="1:257">
      <c r="B68" s="105" t="s">
        <v>130</v>
      </c>
      <c r="C68" s="152" t="s">
        <v>131</v>
      </c>
      <c r="D68" s="153">
        <f>$D$12</f>
        <v/>
      </c>
      <c r="E68" s="193">
        <f>SUM(G68:N68)</f>
        <v/>
      </c>
      <c r="F68" s="198" t="n">
        <v>0</v>
      </c>
      <c r="G68" s="194" t="n">
        <v>0</v>
      </c>
      <c r="H68" s="154" t="n">
        <v>0</v>
      </c>
      <c r="I68" s="154" t="n">
        <v>0</v>
      </c>
      <c r="J68" s="155" t="n">
        <v>0</v>
      </c>
      <c r="K68" s="194" t="n">
        <v>0</v>
      </c>
      <c r="L68" s="154" t="n">
        <v>0</v>
      </c>
      <c r="M68" s="154" t="n">
        <v>0</v>
      </c>
      <c r="N68" s="155" t="n">
        <v>0</v>
      </c>
      <c r="O68" s="195">
        <f>SUM(P68:S68)</f>
        <v/>
      </c>
      <c r="P68" s="154" t="n">
        <v>0</v>
      </c>
      <c r="Q68" s="154" t="n">
        <v>0</v>
      </c>
      <c r="R68" s="154" t="n">
        <v>0</v>
      </c>
      <c r="S68" s="196" t="n">
        <v>0</v>
      </c>
      <c r="T68" s="195">
        <f>SUM(U68:X68)</f>
        <v/>
      </c>
      <c r="U68" s="154" t="n">
        <v>0</v>
      </c>
      <c r="V68" s="154" t="n">
        <v>0</v>
      </c>
      <c r="W68" s="154" t="n">
        <v>0</v>
      </c>
      <c r="X68" s="196" t="n">
        <v>0</v>
      </c>
    </row>
    <row customHeight="1" ht="12.8" r="69" s="342" spans="1:257">
      <c r="B69" s="105" t="n"/>
      <c r="C69" s="100" t="n"/>
      <c r="D69" s="100">
        <f>$D$13</f>
        <v/>
      </c>
      <c r="E69" s="197">
        <f>SUM(G69:N69)</f>
        <v/>
      </c>
      <c r="F69" s="198" t="n">
        <v>0</v>
      </c>
      <c r="G69" s="199" t="n">
        <v>0</v>
      </c>
      <c r="H69" s="200" t="n">
        <v>0</v>
      </c>
      <c r="I69" s="200" t="n">
        <v>0</v>
      </c>
      <c r="J69" s="201" t="n">
        <v>0</v>
      </c>
      <c r="K69" s="199" t="n">
        <v>0</v>
      </c>
      <c r="L69" s="200" t="n">
        <v>0</v>
      </c>
      <c r="M69" s="200" t="n">
        <v>0</v>
      </c>
      <c r="N69" s="201" t="n">
        <v>0</v>
      </c>
      <c r="O69" s="202">
        <f>SUM(P69:S69)</f>
        <v/>
      </c>
      <c r="P69" s="200" t="n">
        <v>0</v>
      </c>
      <c r="Q69" s="200" t="n">
        <v>0</v>
      </c>
      <c r="R69" s="200" t="n">
        <v>0</v>
      </c>
      <c r="S69" s="203" t="n">
        <v>0</v>
      </c>
      <c r="T69" s="202">
        <f>SUM(U69:X69)</f>
        <v/>
      </c>
      <c r="U69" s="200" t="n">
        <v>0</v>
      </c>
      <c r="V69" s="200" t="n">
        <v>0</v>
      </c>
      <c r="W69" s="200" t="n">
        <v>0</v>
      </c>
      <c r="X69" s="203" t="n">
        <v>0</v>
      </c>
    </row>
    <row customHeight="1" ht="12.8" r="70" s="342" spans="1:257">
      <c r="B70" s="105" t="s">
        <v>132</v>
      </c>
      <c r="C70" s="152" t="s">
        <v>133</v>
      </c>
      <c r="D70" s="153">
        <f>$D$12</f>
        <v/>
      </c>
      <c r="E70" s="193">
        <f>SUM(G70:N70)</f>
        <v/>
      </c>
      <c r="F70" s="198" t="n">
        <v>0</v>
      </c>
      <c r="G70" s="194" t="n">
        <v>0</v>
      </c>
      <c r="H70" s="154" t="n">
        <v>0</v>
      </c>
      <c r="I70" s="154" t="n">
        <v>0</v>
      </c>
      <c r="J70" s="155" t="n">
        <v>0</v>
      </c>
      <c r="K70" s="194" t="n">
        <v>0</v>
      </c>
      <c r="L70" s="154" t="n">
        <v>0</v>
      </c>
      <c r="M70" s="154" t="n">
        <v>0</v>
      </c>
      <c r="N70" s="155" t="n">
        <v>0</v>
      </c>
      <c r="O70" s="195">
        <f>SUM(P70:S70)</f>
        <v/>
      </c>
      <c r="P70" s="154" t="n">
        <v>0</v>
      </c>
      <c r="Q70" s="154" t="n">
        <v>0</v>
      </c>
      <c r="R70" s="154" t="n">
        <v>0</v>
      </c>
      <c r="S70" s="196" t="n">
        <v>0</v>
      </c>
      <c r="T70" s="195">
        <f>SUM(U70:X70)</f>
        <v/>
      </c>
      <c r="U70" s="154" t="n">
        <v>0</v>
      </c>
      <c r="V70" s="154" t="n">
        <v>0</v>
      </c>
      <c r="W70" s="154" t="n">
        <v>0</v>
      </c>
      <c r="X70" s="196" t="n">
        <v>0</v>
      </c>
    </row>
    <row customHeight="1" ht="12.8" r="71" s="342" spans="1:257">
      <c r="B71" s="105" t="n"/>
      <c r="C71" s="100" t="n"/>
      <c r="D71" s="100">
        <f>$D$13</f>
        <v/>
      </c>
      <c r="E71" s="197">
        <f>SUM(G71:N71)</f>
        <v/>
      </c>
      <c r="F71" s="198" t="n">
        <v>0</v>
      </c>
      <c r="G71" s="199" t="n">
        <v>0</v>
      </c>
      <c r="H71" s="200" t="n">
        <v>0</v>
      </c>
      <c r="I71" s="200" t="n">
        <v>0</v>
      </c>
      <c r="J71" s="201" t="n">
        <v>0</v>
      </c>
      <c r="K71" s="199" t="n">
        <v>0</v>
      </c>
      <c r="L71" s="200" t="n">
        <v>0</v>
      </c>
      <c r="M71" s="200" t="n">
        <v>0</v>
      </c>
      <c r="N71" s="201" t="n">
        <v>0</v>
      </c>
      <c r="O71" s="202">
        <f>SUM(P71:S71)</f>
        <v/>
      </c>
      <c r="P71" s="200" t="n">
        <v>0</v>
      </c>
      <c r="Q71" s="200" t="n">
        <v>0</v>
      </c>
      <c r="R71" s="200" t="n">
        <v>0</v>
      </c>
      <c r="S71" s="203" t="n">
        <v>0</v>
      </c>
      <c r="T71" s="202">
        <f>SUM(U71:X71)</f>
        <v/>
      </c>
      <c r="U71" s="200" t="n">
        <v>0</v>
      </c>
      <c r="V71" s="200" t="n">
        <v>0</v>
      </c>
      <c r="W71" s="200" t="n">
        <v>0</v>
      </c>
      <c r="X71" s="203" t="n">
        <v>0</v>
      </c>
    </row>
    <row customHeight="1" ht="12.8" r="72" s="342" spans="1:257">
      <c r="B72" s="105" t="s">
        <v>134</v>
      </c>
      <c r="C72" s="152" t="s">
        <v>135</v>
      </c>
      <c r="D72" s="153">
        <f>$D$12</f>
        <v/>
      </c>
      <c r="E72" s="193">
        <f>SUM(G72:N72)</f>
        <v/>
      </c>
      <c r="F72" s="198" t="n">
        <v>0</v>
      </c>
      <c r="G72" s="194" t="n">
        <v>0</v>
      </c>
      <c r="H72" s="154" t="n">
        <v>0</v>
      </c>
      <c r="I72" s="154" t="n">
        <v>0</v>
      </c>
      <c r="J72" s="155" t="n">
        <v>0</v>
      </c>
      <c r="K72" s="194" t="n">
        <v>0</v>
      </c>
      <c r="L72" s="154" t="n">
        <v>0</v>
      </c>
      <c r="M72" s="154" t="n">
        <v>0</v>
      </c>
      <c r="N72" s="155" t="n">
        <v>0</v>
      </c>
      <c r="O72" s="195">
        <f>SUM(P72:S72)</f>
        <v/>
      </c>
      <c r="P72" s="154" t="n">
        <v>0</v>
      </c>
      <c r="Q72" s="154" t="n">
        <v>0</v>
      </c>
      <c r="R72" s="154" t="n">
        <v>0</v>
      </c>
      <c r="S72" s="196" t="n">
        <v>0</v>
      </c>
      <c r="T72" s="195">
        <f>SUM(U72:X72)</f>
        <v/>
      </c>
      <c r="U72" s="154" t="n">
        <v>0</v>
      </c>
      <c r="V72" s="154" t="n">
        <v>0</v>
      </c>
      <c r="W72" s="154" t="n">
        <v>0</v>
      </c>
      <c r="X72" s="196" t="n">
        <v>0</v>
      </c>
    </row>
    <row customHeight="1" ht="12.8" r="73" s="342" spans="1:257">
      <c r="B73" s="105" t="n"/>
      <c r="C73" s="100" t="n"/>
      <c r="D73" s="100">
        <f>$D$13</f>
        <v/>
      </c>
      <c r="E73" s="197">
        <f>SUM(G73:N73)</f>
        <v/>
      </c>
      <c r="F73" s="198" t="n">
        <v>0</v>
      </c>
      <c r="G73" s="199" t="n">
        <v>0</v>
      </c>
      <c r="H73" s="200" t="n">
        <v>0</v>
      </c>
      <c r="I73" s="200" t="n">
        <v>0</v>
      </c>
      <c r="J73" s="201" t="n">
        <v>0</v>
      </c>
      <c r="K73" s="199" t="n">
        <v>0</v>
      </c>
      <c r="L73" s="200" t="n">
        <v>0</v>
      </c>
      <c r="M73" s="200" t="n">
        <v>0</v>
      </c>
      <c r="N73" s="201" t="n">
        <v>0</v>
      </c>
      <c r="O73" s="202">
        <f>SUM(P73:S73)</f>
        <v/>
      </c>
      <c r="P73" s="200" t="n">
        <v>0</v>
      </c>
      <c r="Q73" s="200" t="n">
        <v>0</v>
      </c>
      <c r="R73" s="200" t="n">
        <v>0</v>
      </c>
      <c r="S73" s="203" t="n">
        <v>0</v>
      </c>
      <c r="T73" s="202">
        <f>SUM(U73:X73)</f>
        <v/>
      </c>
      <c r="U73" s="200" t="n">
        <v>0</v>
      </c>
      <c r="V73" s="200" t="n">
        <v>0</v>
      </c>
      <c r="W73" s="200" t="n">
        <v>0</v>
      </c>
      <c r="X73" s="203" t="n">
        <v>0</v>
      </c>
    </row>
    <row customHeight="1" ht="12.8" r="74" s="342" spans="1:257">
      <c r="B74" s="105" t="s">
        <v>136</v>
      </c>
      <c r="C74" s="152" t="s">
        <v>137</v>
      </c>
      <c r="D74" s="153">
        <f>$D$12</f>
        <v/>
      </c>
      <c r="E74" s="193">
        <f>SUM(G74:N74)</f>
        <v/>
      </c>
      <c r="F74" s="198" t="n">
        <v>0</v>
      </c>
      <c r="G74" s="194" t="n">
        <v>0</v>
      </c>
      <c r="H74" s="154" t="n">
        <v>0</v>
      </c>
      <c r="I74" s="154" t="n">
        <v>0</v>
      </c>
      <c r="J74" s="155" t="n">
        <v>0</v>
      </c>
      <c r="K74" s="194" t="n">
        <v>0</v>
      </c>
      <c r="L74" s="154" t="n">
        <v>0</v>
      </c>
      <c r="M74" s="154" t="n">
        <v>0</v>
      </c>
      <c r="N74" s="155" t="n">
        <v>0</v>
      </c>
      <c r="O74" s="195">
        <f>SUM(P74:S74)</f>
        <v/>
      </c>
      <c r="P74" s="154" t="n">
        <v>0</v>
      </c>
      <c r="Q74" s="154" t="n">
        <v>0</v>
      </c>
      <c r="R74" s="154" t="n">
        <v>0</v>
      </c>
      <c r="S74" s="196" t="n">
        <v>0</v>
      </c>
      <c r="T74" s="195">
        <f>SUM(U74:X74)</f>
        <v/>
      </c>
      <c r="U74" s="154" t="n">
        <v>0</v>
      </c>
      <c r="V74" s="154" t="n">
        <v>0</v>
      </c>
      <c r="W74" s="154" t="n">
        <v>0</v>
      </c>
      <c r="X74" s="196" t="n">
        <v>0</v>
      </c>
    </row>
    <row customHeight="1" ht="12.8" r="75" s="342" spans="1:257">
      <c r="B75" s="105" t="n"/>
      <c r="C75" s="100" t="n"/>
      <c r="D75" s="100">
        <f>$D$13</f>
        <v/>
      </c>
      <c r="E75" s="197">
        <f>SUM(G75:N75)</f>
        <v/>
      </c>
      <c r="F75" s="198" t="n">
        <v>0</v>
      </c>
      <c r="G75" s="199" t="n">
        <v>0</v>
      </c>
      <c r="H75" s="200" t="n">
        <v>0</v>
      </c>
      <c r="I75" s="200" t="n">
        <v>0</v>
      </c>
      <c r="J75" s="201" t="n">
        <v>0</v>
      </c>
      <c r="K75" s="199" t="n">
        <v>0</v>
      </c>
      <c r="L75" s="200" t="n">
        <v>0</v>
      </c>
      <c r="M75" s="200" t="n">
        <v>0</v>
      </c>
      <c r="N75" s="201" t="n">
        <v>0</v>
      </c>
      <c r="O75" s="202">
        <f>SUM(P75:S75)</f>
        <v/>
      </c>
      <c r="P75" s="200" t="n">
        <v>0</v>
      </c>
      <c r="Q75" s="200" t="n">
        <v>0</v>
      </c>
      <c r="R75" s="200" t="n">
        <v>0</v>
      </c>
      <c r="S75" s="203" t="n">
        <v>0</v>
      </c>
      <c r="T75" s="202">
        <f>SUM(U75:X75)</f>
        <v/>
      </c>
      <c r="U75" s="200" t="n">
        <v>0</v>
      </c>
      <c r="V75" s="200" t="n">
        <v>0</v>
      </c>
      <c r="W75" s="200" t="n">
        <v>0</v>
      </c>
      <c r="X75" s="203" t="n">
        <v>0</v>
      </c>
    </row>
    <row customHeight="1" ht="12.8" r="76" s="342" spans="1:257">
      <c r="B76" s="105" t="s">
        <v>138</v>
      </c>
      <c r="C76" s="152" t="s">
        <v>139</v>
      </c>
      <c r="D76" s="153">
        <f>$D$12</f>
        <v/>
      </c>
      <c r="E76" s="193">
        <f>SUM(G76:N76)</f>
        <v/>
      </c>
      <c r="F76" s="198" t="n">
        <v>0</v>
      </c>
      <c r="G76" s="194" t="n">
        <v>0</v>
      </c>
      <c r="H76" s="154" t="n">
        <v>0</v>
      </c>
      <c r="I76" s="154" t="n">
        <v>0</v>
      </c>
      <c r="J76" s="155" t="n">
        <v>0</v>
      </c>
      <c r="K76" s="194" t="n">
        <v>0</v>
      </c>
      <c r="L76" s="154" t="n">
        <v>0</v>
      </c>
      <c r="M76" s="154" t="n">
        <v>0</v>
      </c>
      <c r="N76" s="155" t="n">
        <v>0</v>
      </c>
      <c r="O76" s="195">
        <f>SUM(P76:S76)</f>
        <v/>
      </c>
      <c r="P76" s="154" t="n">
        <v>0</v>
      </c>
      <c r="Q76" s="154" t="n">
        <v>0</v>
      </c>
      <c r="R76" s="154" t="n">
        <v>0</v>
      </c>
      <c r="S76" s="196" t="n">
        <v>0</v>
      </c>
      <c r="T76" s="195">
        <f>SUM(U76:X76)</f>
        <v/>
      </c>
      <c r="U76" s="154" t="n">
        <v>0</v>
      </c>
      <c r="V76" s="154" t="n">
        <v>0</v>
      </c>
      <c r="W76" s="154" t="n">
        <v>0</v>
      </c>
      <c r="X76" s="196" t="n">
        <v>0</v>
      </c>
    </row>
    <row customHeight="1" ht="12.8" r="77" s="342" spans="1:257">
      <c r="B77" s="105" t="n"/>
      <c r="C77" s="100" t="n"/>
      <c r="D77" s="100">
        <f>$D$13</f>
        <v/>
      </c>
      <c r="E77" s="197">
        <f>SUM(G77:N77)</f>
        <v/>
      </c>
      <c r="F77" s="198" t="n">
        <v>0</v>
      </c>
      <c r="G77" s="199" t="n">
        <v>0</v>
      </c>
      <c r="H77" s="200" t="n">
        <v>0</v>
      </c>
      <c r="I77" s="200" t="n">
        <v>0</v>
      </c>
      <c r="J77" s="201" t="n">
        <v>0</v>
      </c>
      <c r="K77" s="199" t="n">
        <v>0</v>
      </c>
      <c r="L77" s="200" t="n">
        <v>0</v>
      </c>
      <c r="M77" s="200" t="n">
        <v>0</v>
      </c>
      <c r="N77" s="201" t="n">
        <v>0</v>
      </c>
      <c r="O77" s="202">
        <f>SUM(P77:S77)</f>
        <v/>
      </c>
      <c r="P77" s="200" t="n">
        <v>0</v>
      </c>
      <c r="Q77" s="200" t="n">
        <v>0</v>
      </c>
      <c r="R77" s="200" t="n">
        <v>0</v>
      </c>
      <c r="S77" s="203" t="n">
        <v>0</v>
      </c>
      <c r="T77" s="202">
        <f>SUM(U77:X77)</f>
        <v/>
      </c>
      <c r="U77" s="200" t="n">
        <v>0</v>
      </c>
      <c r="V77" s="200" t="n">
        <v>0</v>
      </c>
      <c r="W77" s="200" t="n">
        <v>0</v>
      </c>
      <c r="X77" s="203" t="n">
        <v>0</v>
      </c>
    </row>
    <row customHeight="1" ht="12.8" r="78" s="342" spans="1:257">
      <c r="B78" s="105" t="s">
        <v>140</v>
      </c>
      <c r="C78" s="152" t="s">
        <v>141</v>
      </c>
      <c r="D78" s="153">
        <f>$D$12</f>
        <v/>
      </c>
      <c r="E78" s="193">
        <f>SUM(G78:N78)</f>
        <v/>
      </c>
      <c r="F78" s="198" t="n">
        <v>0</v>
      </c>
      <c r="G78" s="194" t="n">
        <v>0</v>
      </c>
      <c r="H78" s="154" t="n">
        <v>0</v>
      </c>
      <c r="I78" s="154" t="n">
        <v>0</v>
      </c>
      <c r="J78" s="155" t="n">
        <v>0</v>
      </c>
      <c r="K78" s="194" t="n">
        <v>0</v>
      </c>
      <c r="L78" s="154" t="n">
        <v>0</v>
      </c>
      <c r="M78" s="154" t="n">
        <v>0</v>
      </c>
      <c r="N78" s="155" t="n">
        <v>0</v>
      </c>
      <c r="O78" s="195">
        <f>SUM(P78:S78)</f>
        <v/>
      </c>
      <c r="P78" s="154" t="n">
        <v>0</v>
      </c>
      <c r="Q78" s="154" t="n">
        <v>0</v>
      </c>
      <c r="R78" s="154" t="n">
        <v>0</v>
      </c>
      <c r="S78" s="196" t="n">
        <v>0</v>
      </c>
      <c r="T78" s="195">
        <f>SUM(U78:X78)</f>
        <v/>
      </c>
      <c r="U78" s="154" t="n">
        <v>0</v>
      </c>
      <c r="V78" s="154" t="n">
        <v>0</v>
      </c>
      <c r="W78" s="154" t="n">
        <v>0</v>
      </c>
      <c r="X78" s="196" t="n">
        <v>0</v>
      </c>
    </row>
    <row customHeight="1" ht="12.8" r="79" s="342" spans="1:257">
      <c r="B79" s="105" t="n"/>
      <c r="C79" s="100" t="n"/>
      <c r="D79" s="100">
        <f>$D$13</f>
        <v/>
      </c>
      <c r="E79" s="197">
        <f>SUM(G79:N79)</f>
        <v/>
      </c>
      <c r="F79" s="198" t="n">
        <v>0</v>
      </c>
      <c r="G79" s="199" t="n">
        <v>0</v>
      </c>
      <c r="H79" s="200" t="n">
        <v>0</v>
      </c>
      <c r="I79" s="200" t="n">
        <v>0</v>
      </c>
      <c r="J79" s="201" t="n">
        <v>0</v>
      </c>
      <c r="K79" s="199" t="n">
        <v>0</v>
      </c>
      <c r="L79" s="200" t="n">
        <v>0</v>
      </c>
      <c r="M79" s="200" t="n">
        <v>0</v>
      </c>
      <c r="N79" s="201" t="n">
        <v>0</v>
      </c>
      <c r="O79" s="202">
        <f>SUM(P79:S79)</f>
        <v/>
      </c>
      <c r="P79" s="200" t="n">
        <v>0</v>
      </c>
      <c r="Q79" s="200" t="n">
        <v>0</v>
      </c>
      <c r="R79" s="200" t="n">
        <v>0</v>
      </c>
      <c r="S79" s="203" t="n">
        <v>0</v>
      </c>
      <c r="T79" s="202">
        <f>SUM(U79:X79)</f>
        <v/>
      </c>
      <c r="U79" s="200" t="n">
        <v>0</v>
      </c>
      <c r="V79" s="200" t="n">
        <v>0</v>
      </c>
      <c r="W79" s="200" t="n">
        <v>0</v>
      </c>
      <c r="X79" s="203" t="n">
        <v>0</v>
      </c>
    </row>
    <row customHeight="1" ht="12.8" r="80" s="342" spans="1:257">
      <c r="B80" s="105" t="s">
        <v>142</v>
      </c>
      <c r="C80" s="152" t="s">
        <v>143</v>
      </c>
      <c r="D80" s="153">
        <f>$D$12</f>
        <v/>
      </c>
      <c r="E80" s="193">
        <f>SUM(G80:N80)</f>
        <v/>
      </c>
      <c r="F80" s="198" t="n">
        <v>0</v>
      </c>
      <c r="G80" s="194" t="n">
        <v>0</v>
      </c>
      <c r="H80" s="154" t="n">
        <v>0</v>
      </c>
      <c r="I80" s="154" t="n">
        <v>0</v>
      </c>
      <c r="J80" s="155" t="n">
        <v>0</v>
      </c>
      <c r="K80" s="194" t="n">
        <v>0</v>
      </c>
      <c r="L80" s="154" t="n">
        <v>0</v>
      </c>
      <c r="M80" s="154" t="n">
        <v>0</v>
      </c>
      <c r="N80" s="155" t="n">
        <v>0</v>
      </c>
      <c r="O80" s="195">
        <f>SUM(P80:S80)</f>
        <v/>
      </c>
      <c r="P80" s="154" t="n">
        <v>0</v>
      </c>
      <c r="Q80" s="154" t="n">
        <v>0</v>
      </c>
      <c r="R80" s="154" t="n">
        <v>0</v>
      </c>
      <c r="S80" s="196" t="n">
        <v>0</v>
      </c>
      <c r="T80" s="195">
        <f>SUM(U80:X80)</f>
        <v/>
      </c>
      <c r="U80" s="154" t="n">
        <v>0</v>
      </c>
      <c r="V80" s="154" t="n">
        <v>0</v>
      </c>
      <c r="W80" s="154" t="n">
        <v>0</v>
      </c>
      <c r="X80" s="196" t="n">
        <v>0</v>
      </c>
    </row>
    <row customHeight="1" ht="12.8" r="81" s="342" spans="1:257">
      <c r="B81" s="105" t="n"/>
      <c r="C81" s="100" t="n"/>
      <c r="D81" s="100">
        <f>$D$13</f>
        <v/>
      </c>
      <c r="E81" s="197">
        <f>SUM(G81:N81)</f>
        <v/>
      </c>
      <c r="F81" s="198" t="n">
        <v>0</v>
      </c>
      <c r="G81" s="199" t="n">
        <v>0</v>
      </c>
      <c r="H81" s="200" t="n">
        <v>0</v>
      </c>
      <c r="I81" s="200" t="n">
        <v>0</v>
      </c>
      <c r="J81" s="201" t="n">
        <v>0</v>
      </c>
      <c r="K81" s="199" t="n">
        <v>0</v>
      </c>
      <c r="L81" s="200" t="n">
        <v>0</v>
      </c>
      <c r="M81" s="200" t="n">
        <v>0</v>
      </c>
      <c r="N81" s="201" t="n">
        <v>0</v>
      </c>
      <c r="O81" s="202">
        <f>SUM(P81:S81)</f>
        <v/>
      </c>
      <c r="P81" s="200" t="n">
        <v>0</v>
      </c>
      <c r="Q81" s="200" t="n">
        <v>0</v>
      </c>
      <c r="R81" s="200" t="n">
        <v>0</v>
      </c>
      <c r="S81" s="203" t="n">
        <v>0</v>
      </c>
      <c r="T81" s="202">
        <f>SUM(U81:X81)</f>
        <v/>
      </c>
      <c r="U81" s="200" t="n">
        <v>0</v>
      </c>
      <c r="V81" s="200" t="n">
        <v>0</v>
      </c>
      <c r="W81" s="200" t="n">
        <v>0</v>
      </c>
      <c r="X81" s="203" t="n">
        <v>0</v>
      </c>
    </row>
    <row customHeight="1" ht="12.8" r="82" s="342" spans="1:257">
      <c r="B82" s="105" t="s">
        <v>144</v>
      </c>
      <c r="C82" s="152" t="s">
        <v>145</v>
      </c>
      <c r="D82" s="153">
        <f>$D$12</f>
        <v/>
      </c>
      <c r="E82" s="193">
        <f>SUM(G82:N82)</f>
        <v/>
      </c>
      <c r="F82" s="198" t="n">
        <v>0</v>
      </c>
      <c r="G82" s="194" t="n">
        <v>0</v>
      </c>
      <c r="H82" s="154" t="n">
        <v>0</v>
      </c>
      <c r="I82" s="154" t="n">
        <v>0</v>
      </c>
      <c r="J82" s="155" t="n">
        <v>0</v>
      </c>
      <c r="K82" s="194" t="n">
        <v>0</v>
      </c>
      <c r="L82" s="154" t="n">
        <v>0</v>
      </c>
      <c r="M82" s="154" t="n">
        <v>0</v>
      </c>
      <c r="N82" s="155" t="n">
        <v>0</v>
      </c>
      <c r="O82" s="195">
        <f>SUM(P82:S82)</f>
        <v/>
      </c>
      <c r="P82" s="154" t="n">
        <v>0</v>
      </c>
      <c r="Q82" s="154" t="n">
        <v>0</v>
      </c>
      <c r="R82" s="154" t="n">
        <v>0</v>
      </c>
      <c r="S82" s="196" t="n">
        <v>0</v>
      </c>
      <c r="T82" s="195">
        <f>SUM(U82:X82)</f>
        <v/>
      </c>
      <c r="U82" s="154" t="n">
        <v>0</v>
      </c>
      <c r="V82" s="154" t="n">
        <v>0</v>
      </c>
      <c r="W82" s="154" t="n">
        <v>0</v>
      </c>
      <c r="X82" s="196" t="n">
        <v>0</v>
      </c>
    </row>
    <row customHeight="1" ht="12.8" r="83" s="342" spans="1:257">
      <c r="B83" s="105" t="n"/>
      <c r="C83" s="100" t="n"/>
      <c r="D83" s="100">
        <f>$D$13</f>
        <v/>
      </c>
      <c r="E83" s="197">
        <f>SUM(G83:N83)</f>
        <v/>
      </c>
      <c r="F83" s="198" t="n">
        <v>0</v>
      </c>
      <c r="G83" s="199" t="n">
        <v>0</v>
      </c>
      <c r="H83" s="200" t="n">
        <v>0</v>
      </c>
      <c r="I83" s="200" t="n">
        <v>0</v>
      </c>
      <c r="J83" s="201" t="n">
        <v>0</v>
      </c>
      <c r="K83" s="199" t="n">
        <v>0</v>
      </c>
      <c r="L83" s="200" t="n">
        <v>0</v>
      </c>
      <c r="M83" s="200" t="n">
        <v>0</v>
      </c>
      <c r="N83" s="201" t="n">
        <v>0</v>
      </c>
      <c r="O83" s="202">
        <f>SUM(P83:S83)</f>
        <v/>
      </c>
      <c r="P83" s="200" t="n">
        <v>0</v>
      </c>
      <c r="Q83" s="200" t="n">
        <v>0</v>
      </c>
      <c r="R83" s="200" t="n">
        <v>0</v>
      </c>
      <c r="S83" s="203" t="n">
        <v>0</v>
      </c>
      <c r="T83" s="202">
        <f>SUM(U83:X83)</f>
        <v/>
      </c>
      <c r="U83" s="200" t="n">
        <v>0</v>
      </c>
      <c r="V83" s="200" t="n">
        <v>0</v>
      </c>
      <c r="W83" s="200" t="n">
        <v>0</v>
      </c>
      <c r="X83" s="203" t="n">
        <v>0</v>
      </c>
    </row>
    <row customHeight="1" ht="12.8" r="84" s="342" spans="1:257">
      <c r="B84" s="105" t="s">
        <v>146</v>
      </c>
      <c r="C84" s="152" t="s">
        <v>147</v>
      </c>
      <c r="D84" s="153">
        <f>$D$12</f>
        <v/>
      </c>
      <c r="E84" s="193">
        <f>SUM(G84:N84)</f>
        <v/>
      </c>
      <c r="F84" s="198" t="n">
        <v>0</v>
      </c>
      <c r="G84" s="194" t="n">
        <v>0</v>
      </c>
      <c r="H84" s="154" t="n">
        <v>0</v>
      </c>
      <c r="I84" s="154" t="n">
        <v>0</v>
      </c>
      <c r="J84" s="155" t="n">
        <v>0</v>
      </c>
      <c r="K84" s="194" t="n">
        <v>0</v>
      </c>
      <c r="L84" s="154" t="n">
        <v>0</v>
      </c>
      <c r="M84" s="154" t="n">
        <v>0</v>
      </c>
      <c r="N84" s="155" t="n">
        <v>0</v>
      </c>
      <c r="O84" s="195">
        <f>SUM(P84:S84)</f>
        <v/>
      </c>
      <c r="P84" s="154" t="n">
        <v>0</v>
      </c>
      <c r="Q84" s="154" t="n">
        <v>0</v>
      </c>
      <c r="R84" s="154" t="n">
        <v>0</v>
      </c>
      <c r="S84" s="196" t="n">
        <v>0</v>
      </c>
      <c r="T84" s="195">
        <f>SUM(U84:X84)</f>
        <v/>
      </c>
      <c r="U84" s="154" t="n">
        <v>0</v>
      </c>
      <c r="V84" s="154" t="n">
        <v>0</v>
      </c>
      <c r="W84" s="154" t="n">
        <v>0</v>
      </c>
      <c r="X84" s="196" t="n">
        <v>0</v>
      </c>
    </row>
    <row customHeight="1" ht="12.8" r="85" s="342" spans="1:257">
      <c r="B85" s="105" t="n"/>
      <c r="C85" s="100" t="n"/>
      <c r="D85" s="100">
        <f>$D$13</f>
        <v/>
      </c>
      <c r="E85" s="197">
        <f>SUM(G85:N85)</f>
        <v/>
      </c>
      <c r="F85" s="198" t="n">
        <v>0</v>
      </c>
      <c r="G85" s="199" t="n">
        <v>0</v>
      </c>
      <c r="H85" s="200" t="n">
        <v>0</v>
      </c>
      <c r="I85" s="200" t="n">
        <v>0</v>
      </c>
      <c r="J85" s="201" t="n">
        <v>0</v>
      </c>
      <c r="K85" s="199" t="n">
        <v>0</v>
      </c>
      <c r="L85" s="200" t="n">
        <v>0</v>
      </c>
      <c r="M85" s="200" t="n">
        <v>0</v>
      </c>
      <c r="N85" s="201" t="n">
        <v>0</v>
      </c>
      <c r="O85" s="202">
        <f>SUM(P85:S85)</f>
        <v/>
      </c>
      <c r="P85" s="200" t="n">
        <v>0</v>
      </c>
      <c r="Q85" s="200" t="n">
        <v>0</v>
      </c>
      <c r="R85" s="200" t="n">
        <v>0</v>
      </c>
      <c r="S85" s="203" t="n">
        <v>0</v>
      </c>
      <c r="T85" s="202">
        <f>SUM(U85:X85)</f>
        <v/>
      </c>
      <c r="U85" s="200" t="n">
        <v>0</v>
      </c>
      <c r="V85" s="200" t="n">
        <v>0</v>
      </c>
      <c r="W85" s="200" t="n">
        <v>0</v>
      </c>
      <c r="X85" s="203" t="n">
        <v>0</v>
      </c>
    </row>
    <row customHeight="1" ht="12.8" r="86" s="342" spans="1:257">
      <c r="B86" t="s">
        <v>148</v>
      </c>
      <c r="C86" s="152" t="s">
        <v>149</v>
      </c>
      <c r="D86" s="153">
        <f>$D$12</f>
        <v/>
      </c>
      <c r="E86" s="193">
        <f>SUM(G86:N86)</f>
        <v/>
      </c>
      <c r="F86" s="198" t="n">
        <v>0</v>
      </c>
      <c r="G86" s="194" t="n">
        <v>0</v>
      </c>
      <c r="H86" s="154" t="n">
        <v>0</v>
      </c>
      <c r="I86" s="154" t="n">
        <v>0</v>
      </c>
      <c r="J86" s="155" t="n">
        <v>0</v>
      </c>
      <c r="K86" s="194" t="n">
        <v>0</v>
      </c>
      <c r="L86" s="154" t="n">
        <v>0</v>
      </c>
      <c r="M86" s="154" t="n">
        <v>0</v>
      </c>
      <c r="N86" s="155" t="n">
        <v>0</v>
      </c>
      <c r="O86" s="195">
        <f>SUM(P86:S86)</f>
        <v/>
      </c>
      <c r="P86" s="154" t="n">
        <v>0</v>
      </c>
      <c r="Q86" s="154" t="n">
        <v>0</v>
      </c>
      <c r="R86" s="154" t="n">
        <v>0</v>
      </c>
      <c r="S86" s="196" t="n">
        <v>0</v>
      </c>
      <c r="T86" s="195">
        <f>SUM(U86:X86)</f>
        <v/>
      </c>
      <c r="U86" s="154" t="n">
        <v>0</v>
      </c>
      <c r="V86" s="154" t="n">
        <v>0</v>
      </c>
      <c r="W86" s="154" t="n">
        <v>0</v>
      </c>
      <c r="X86" s="196" t="n">
        <v>0</v>
      </c>
    </row>
    <row customHeight="1" ht="12.8" r="87" s="342" spans="1:257">
      <c r="C87" s="100" t="n"/>
      <c r="D87" s="100">
        <f>$D$13</f>
        <v/>
      </c>
      <c r="E87" s="204">
        <f>SUM(G87:N87)</f>
        <v/>
      </c>
      <c r="F87" s="205" t="n">
        <v>0</v>
      </c>
      <c r="G87" s="206" t="n">
        <v>0</v>
      </c>
      <c r="H87" s="207" t="n">
        <v>0</v>
      </c>
      <c r="I87" s="207" t="n">
        <v>0</v>
      </c>
      <c r="J87" s="208" t="n">
        <v>0</v>
      </c>
      <c r="K87" s="206" t="n">
        <v>0</v>
      </c>
      <c r="L87" s="207" t="n">
        <v>0</v>
      </c>
      <c r="M87" s="207" t="n">
        <v>0</v>
      </c>
      <c r="N87" s="208" t="n">
        <v>0</v>
      </c>
      <c r="O87" s="209">
        <f>SUM(P87:S87)</f>
        <v/>
      </c>
      <c r="P87" s="207" t="n">
        <v>0</v>
      </c>
      <c r="Q87" s="207" t="n">
        <v>0</v>
      </c>
      <c r="R87" s="207" t="n">
        <v>0</v>
      </c>
      <c r="S87" s="210" t="n">
        <v>0</v>
      </c>
      <c r="T87" s="209">
        <f>SUM(U87:X87)</f>
        <v/>
      </c>
      <c r="U87" s="207" t="n">
        <v>0</v>
      </c>
      <c r="V87" s="207" t="n">
        <v>0</v>
      </c>
      <c r="W87" s="207" t="n">
        <v>0</v>
      </c>
      <c r="X87" s="210" t="n">
        <v>0</v>
      </c>
    </row>
    <row customHeight="1" hidden="1" ht="20.1" r="88" s="342" spans="1:257">
      <c r="C88" s="65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t="12.75" r="89" s="342" spans="1:257">
      <c r="C89" s="65">
        <f>IF(INT(AktJahrMonat)&gt;=201606,"","Hinweis: Die Gewährleistungen aus Gründen der Exportförderung werden erst ab Q2 2015 erfasst.")</f>
        <v/>
      </c>
    </row>
    <row customHeight="1" ht="12.75" r="90" s="342" spans="1:257">
      <c r="C90" s="65">
        <f>IF(INT(AktJahrMonat)&gt;=201703,"","Hinweis: Die Deckungswerte werden erst ab Q1 2016 in 'geschuldete' und 'gewährleistete' Werte aufgeteilt.")</f>
        <v/>
      </c>
    </row>
  </sheetData>
  <mergeCells count="1">
    <mergeCell ref="T8:X8"/>
  </mergeCells>
  <printOptions gridLines="0" gridLinesSet="1" headings="0" horizontalCentered="1" verticalCentered="0"/>
  <pageMargins bottom="0.590277777777778" footer="0.39375" header="0.511805555555555" left="0.39375" right="0.315277777777778" top="0.7875"/>
  <pageSetup fitToHeight="1" orientation="landscape" paperSize="9"/>
  <headerFooter differentFirst="0" differentOddEven="0">
    <oddHeader/>
    <oddFooter>&amp;L&amp;8 &amp;C&amp;8 &amp;R&amp;8Seite &amp;P</oddFooter>
    <evenHeader/>
    <evenFooter/>
    <firstHeader/>
    <firstFooter/>
  </headerFooter>
</worksheet>
</file>

<file path=xl/worksheets/sheet6.xml><?xml version="1.0" encoding="utf-8"?>
<worksheet xmlns="http://schemas.openxmlformats.org/spreadsheetml/2006/main">
  <sheetPr filterMode="0">
    <outlinePr summaryBelow="1" summaryRight="1"/>
    <pageSetUpPr fitToPage="1"/>
  </sheetPr>
  <dimension ref="A1:IW9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71" width="0.86"/>
    <col customWidth="1" hidden="1" max="2" min="2" style="211" width="11.52"/>
    <col customWidth="1" max="3" min="3" style="71" width="26.66"/>
    <col customWidth="1" max="4" min="4" style="71" width="11.41"/>
    <col customWidth="1" hidden="1" max="14" min="5" style="71" width="11.52"/>
    <col customWidth="1" max="16" min="15" style="71" width="11.41"/>
    <col customWidth="1" max="17" min="17" style="71" width="12.29"/>
    <col customWidth="1" max="18" min="18" style="71" width="12.13"/>
    <col customWidth="1" max="24" min="19" style="71" width="11.41"/>
    <col customWidth="1" max="25" min="25" style="71" width="0.86"/>
    <col customWidth="1" max="257" min="26" style="71" width="11.41"/>
    <col customWidth="1" max="1025" min="258" style="105" width="11.41"/>
  </cols>
  <sheetData>
    <row customHeight="1" ht="12.8" r="1" s="342" spans="1:257">
      <c r="A1" s="105" t="s"/>
      <c r="B1" s="105" t="n"/>
      <c r="C1" s="105" t="n"/>
      <c r="D1" s="105" t="n"/>
      <c r="E1" s="105" t="n"/>
      <c r="F1" s="105" t="n"/>
      <c r="G1" s="105" t="n"/>
      <c r="H1" s="105" t="n"/>
      <c r="I1" s="105" t="n"/>
      <c r="J1" s="105" t="n"/>
      <c r="K1" s="105" t="n"/>
      <c r="L1" s="105" t="n"/>
      <c r="M1" s="105" t="n"/>
      <c r="N1" s="105" t="n"/>
      <c r="O1" s="105" t="n"/>
      <c r="P1" s="105" t="n"/>
      <c r="Q1" s="105" t="n"/>
      <c r="R1" s="105" t="n"/>
      <c r="S1" s="105" t="n"/>
      <c r="T1" s="105" t="n"/>
      <c r="U1" s="105" t="n"/>
      <c r="V1" s="105" t="n"/>
      <c r="W1" s="105" t="n"/>
      <c r="X1" s="105" t="n"/>
      <c r="Y1" s="105" t="n"/>
      <c r="Z1" s="105" t="n"/>
      <c r="AA1" s="105" t="n"/>
      <c r="AB1" s="105" t="n"/>
      <c r="AC1" s="105" t="n"/>
      <c r="AD1" s="105" t="n"/>
      <c r="AE1" s="105" t="n"/>
      <c r="AF1" s="105" t="n"/>
      <c r="AG1" s="105" t="n"/>
      <c r="AH1" s="105" t="n"/>
      <c r="AI1" s="105" t="n"/>
      <c r="AJ1" s="105" t="n"/>
      <c r="AK1" s="105" t="n"/>
      <c r="AL1" s="105" t="n"/>
      <c r="AM1" s="105" t="n"/>
      <c r="AN1" s="105" t="n"/>
      <c r="AO1" s="105" t="n"/>
      <c r="AP1" s="105" t="n"/>
      <c r="AQ1" s="105" t="n"/>
      <c r="AR1" s="105" t="n"/>
      <c r="AS1" s="105" t="n"/>
      <c r="AT1" s="105" t="n"/>
      <c r="AU1" s="105" t="n"/>
      <c r="AV1" s="105" t="n"/>
      <c r="AW1" s="105" t="n"/>
      <c r="AX1" s="105" t="n"/>
      <c r="AY1" s="105" t="n"/>
      <c r="AZ1" s="105" t="n"/>
      <c r="BA1" s="105" t="n"/>
      <c r="BB1" s="105" t="n"/>
      <c r="BC1" s="105" t="n"/>
      <c r="BD1" s="105" t="n"/>
      <c r="BE1" s="105" t="n"/>
      <c r="BF1" s="105" t="n"/>
      <c r="BG1" s="105" t="n"/>
      <c r="BH1" s="105" t="n"/>
      <c r="BI1" s="105" t="n"/>
      <c r="BJ1" s="105" t="n"/>
      <c r="BK1" s="105" t="n"/>
      <c r="BL1" s="105" t="n"/>
      <c r="BM1" s="105" t="n"/>
      <c r="BN1" s="105" t="n"/>
      <c r="BO1" s="105" t="n"/>
      <c r="BP1" s="105" t="n"/>
      <c r="BQ1" s="105" t="n"/>
      <c r="BR1" s="105" t="n"/>
      <c r="BS1" s="105" t="n"/>
      <c r="BT1" s="105" t="n"/>
      <c r="BU1" s="105" t="n"/>
      <c r="BV1" s="105" t="n"/>
      <c r="BW1" s="105" t="n"/>
      <c r="BX1" s="105" t="n"/>
      <c r="BY1" s="105" t="n"/>
      <c r="BZ1" s="105" t="n"/>
      <c r="CA1" s="105" t="n"/>
      <c r="CB1" s="105" t="n"/>
      <c r="CC1" s="105" t="n"/>
      <c r="CD1" s="105" t="n"/>
      <c r="CE1" s="105" t="n"/>
      <c r="CF1" s="105" t="n"/>
      <c r="CG1" s="105" t="n"/>
      <c r="CH1" s="105" t="n"/>
      <c r="CI1" s="105" t="n"/>
      <c r="CJ1" s="105" t="n"/>
      <c r="CK1" s="105" t="n"/>
      <c r="CL1" s="105" t="n"/>
      <c r="CM1" s="105" t="n"/>
      <c r="CN1" s="105" t="n"/>
      <c r="CO1" s="105" t="n"/>
      <c r="CP1" s="105" t="n"/>
      <c r="CQ1" s="105" t="n"/>
      <c r="CR1" s="105" t="n"/>
      <c r="CS1" s="105" t="n"/>
      <c r="CT1" s="105" t="n"/>
      <c r="CU1" s="105" t="n"/>
      <c r="CV1" s="105" t="n"/>
      <c r="CW1" s="105" t="n"/>
      <c r="CX1" s="105" t="n"/>
      <c r="CY1" s="105" t="n"/>
      <c r="CZ1" s="105" t="n"/>
      <c r="DA1" s="105" t="n"/>
      <c r="DB1" s="105" t="n"/>
      <c r="DC1" s="105" t="n"/>
      <c r="DD1" s="105" t="n"/>
      <c r="DE1" s="105" t="n"/>
      <c r="DF1" s="105" t="n"/>
      <c r="DG1" s="105" t="n"/>
      <c r="DH1" s="105" t="n"/>
      <c r="DI1" s="105" t="n"/>
      <c r="DJ1" s="105" t="n"/>
      <c r="DK1" s="105" t="n"/>
      <c r="DL1" s="105" t="n"/>
      <c r="DM1" s="105" t="n"/>
      <c r="DN1" s="105" t="n"/>
      <c r="DO1" s="105" t="n"/>
      <c r="DP1" s="105" t="n"/>
      <c r="DQ1" s="105" t="n"/>
      <c r="DR1" s="105" t="n"/>
      <c r="DS1" s="105" t="n"/>
      <c r="DT1" s="105" t="n"/>
      <c r="DU1" s="105" t="n"/>
      <c r="DV1" s="105" t="n"/>
      <c r="DW1" s="105" t="n"/>
      <c r="DX1" s="105" t="n"/>
      <c r="DY1" s="105" t="n"/>
      <c r="DZ1" s="105" t="n"/>
      <c r="EA1" s="105" t="n"/>
      <c r="EB1" s="105" t="n"/>
      <c r="EC1" s="105" t="n"/>
      <c r="ED1" s="105" t="n"/>
      <c r="EE1" s="105" t="n"/>
      <c r="EF1" s="105" t="n"/>
      <c r="EG1" s="105" t="n"/>
      <c r="EH1" s="105" t="n"/>
      <c r="EI1" s="105" t="n"/>
      <c r="EJ1" s="105" t="n"/>
      <c r="EK1" s="105" t="n"/>
      <c r="EL1" s="105" t="n"/>
      <c r="EM1" s="105" t="n"/>
      <c r="EN1" s="105" t="n"/>
      <c r="EO1" s="105" t="n"/>
      <c r="EP1" s="105" t="n"/>
      <c r="EQ1" s="105" t="n"/>
      <c r="ER1" s="105" t="n"/>
      <c r="ES1" s="105" t="n"/>
      <c r="ET1" s="105" t="n"/>
      <c r="EU1" s="105" t="n"/>
      <c r="EV1" s="105" t="n"/>
      <c r="EW1" s="105" t="n"/>
      <c r="EX1" s="105" t="n"/>
      <c r="EY1" s="105" t="n"/>
      <c r="EZ1" s="105" t="n"/>
      <c r="FA1" s="105" t="n"/>
      <c r="FB1" s="105" t="n"/>
      <c r="FC1" s="105" t="n"/>
      <c r="FD1" s="105" t="n"/>
      <c r="FE1" s="105" t="n"/>
      <c r="FF1" s="105" t="n"/>
      <c r="FG1" s="105" t="n"/>
      <c r="FH1" s="105" t="n"/>
      <c r="FI1" s="105" t="n"/>
      <c r="FJ1" s="105" t="n"/>
      <c r="FK1" s="105" t="n"/>
      <c r="FL1" s="105" t="n"/>
      <c r="FM1" s="105" t="n"/>
      <c r="FN1" s="105" t="n"/>
      <c r="FO1" s="105" t="n"/>
      <c r="FP1" s="105" t="n"/>
      <c r="FQ1" s="105" t="n"/>
      <c r="FR1" s="105" t="n"/>
      <c r="FS1" s="105" t="n"/>
      <c r="FT1" s="105" t="n"/>
      <c r="FU1" s="105" t="n"/>
      <c r="FV1" s="105" t="n"/>
      <c r="FW1" s="105" t="n"/>
      <c r="FX1" s="105" t="n"/>
      <c r="FY1" s="105" t="n"/>
      <c r="FZ1" s="105" t="n"/>
      <c r="GA1" s="105" t="n"/>
      <c r="GB1" s="105" t="n"/>
      <c r="GC1" s="105" t="n"/>
      <c r="GD1" s="105" t="n"/>
      <c r="GE1" s="105" t="n"/>
      <c r="GF1" s="105" t="n"/>
      <c r="GG1" s="105" t="n"/>
      <c r="GH1" s="105" t="n"/>
      <c r="GI1" s="105" t="n"/>
      <c r="GJ1" s="105" t="n"/>
      <c r="GK1" s="105" t="n"/>
      <c r="GL1" s="105" t="n"/>
      <c r="GM1" s="105" t="n"/>
      <c r="GN1" s="105" t="n"/>
      <c r="GO1" s="105" t="n"/>
      <c r="GP1" s="105" t="n"/>
      <c r="GQ1" s="105" t="n"/>
      <c r="GR1" s="105" t="n"/>
      <c r="GS1" s="105" t="n"/>
      <c r="GT1" s="105" t="n"/>
      <c r="GU1" s="105" t="n"/>
      <c r="GV1" s="105" t="n"/>
      <c r="GW1" s="105" t="n"/>
      <c r="GX1" s="105" t="n"/>
      <c r="GY1" s="105" t="n"/>
      <c r="GZ1" s="105" t="n"/>
      <c r="HA1" s="105" t="n"/>
      <c r="HB1" s="105" t="n"/>
      <c r="HC1" s="105" t="n"/>
      <c r="HD1" s="105" t="n"/>
      <c r="HE1" s="105" t="n"/>
      <c r="HF1" s="105" t="n"/>
      <c r="HG1" s="105" t="n"/>
      <c r="HH1" s="105" t="n"/>
      <c r="HI1" s="105" t="n"/>
      <c r="HJ1" s="105" t="n"/>
      <c r="HK1" s="105" t="n"/>
      <c r="HL1" s="105" t="n"/>
      <c r="HM1" s="105" t="n"/>
      <c r="HN1" s="105" t="n"/>
      <c r="HO1" s="105" t="n"/>
      <c r="HP1" s="105" t="n"/>
      <c r="HQ1" s="105" t="n"/>
      <c r="HR1" s="105" t="n"/>
      <c r="HS1" s="105" t="n"/>
      <c r="HT1" s="105" t="n"/>
      <c r="HU1" s="105" t="n"/>
      <c r="HV1" s="105" t="n"/>
      <c r="HW1" s="105" t="n"/>
      <c r="HX1" s="105" t="n"/>
      <c r="HY1" s="105" t="n"/>
      <c r="HZ1" s="105" t="n"/>
      <c r="IA1" s="105" t="n"/>
      <c r="IB1" s="105" t="n"/>
      <c r="IC1" s="105" t="n"/>
      <c r="ID1" s="105" t="n"/>
      <c r="IE1" s="105" t="n"/>
      <c r="IF1" s="105" t="n"/>
      <c r="IG1" s="105" t="n"/>
      <c r="IH1" s="105" t="n"/>
      <c r="II1" s="105" t="n"/>
      <c r="IJ1" s="105" t="n"/>
      <c r="IK1" s="105" t="n"/>
      <c r="IL1" s="105" t="n"/>
      <c r="IM1" s="105" t="n"/>
      <c r="IN1" s="105" t="n"/>
      <c r="IO1" s="105" t="n"/>
      <c r="IP1" s="105" t="n"/>
      <c r="IQ1" s="105" t="n"/>
      <c r="IR1" s="105" t="n"/>
      <c r="IS1" s="105" t="n"/>
      <c r="IT1" s="105" t="n"/>
      <c r="IU1" s="105" t="n"/>
      <c r="IV1" s="105" t="n"/>
      <c r="IW1" s="105" t="n"/>
    </row>
    <row customHeight="1" ht="12.8" r="2" s="342" spans="1:257">
      <c r="A2" s="105" t="n"/>
      <c r="B2" s="105" t="n"/>
      <c r="C2" s="211" t="s">
        <v>161</v>
      </c>
      <c r="D2" s="105" t="n"/>
      <c r="E2" s="105" t="n"/>
      <c r="F2" s="105" t="n"/>
      <c r="G2" s="105" t="n"/>
      <c r="H2" s="105" t="n"/>
      <c r="I2" s="105" t="n"/>
      <c r="J2" s="105" t="n"/>
      <c r="K2" s="105" t="n"/>
      <c r="L2" s="105" t="n"/>
      <c r="M2" s="105" t="n"/>
      <c r="N2" s="105" t="n"/>
      <c r="O2" s="105" t="n"/>
      <c r="P2" s="105" t="n"/>
      <c r="Q2" s="105" t="n"/>
      <c r="R2" s="105" t="n"/>
      <c r="S2" s="105" t="n"/>
      <c r="T2" s="105" t="n"/>
      <c r="U2" s="105" t="n"/>
      <c r="V2" s="105" t="n"/>
      <c r="W2" s="105" t="n"/>
      <c r="X2" s="105" t="n"/>
      <c r="Y2" s="105" t="n"/>
      <c r="Z2" s="105" t="n"/>
      <c r="AA2" s="105" t="n"/>
      <c r="AB2" s="105" t="n"/>
      <c r="AC2" s="105" t="n"/>
      <c r="AD2" s="105" t="n"/>
      <c r="AE2" s="105" t="n"/>
      <c r="AF2" s="105" t="n"/>
      <c r="AG2" s="105" t="n"/>
      <c r="AH2" s="105" t="n"/>
      <c r="AI2" s="105" t="n"/>
      <c r="AJ2" s="105" t="n"/>
      <c r="AK2" s="105" t="n"/>
      <c r="AL2" s="105" t="n"/>
      <c r="AM2" s="105" t="n"/>
      <c r="AN2" s="105" t="n"/>
      <c r="AO2" s="105" t="n"/>
      <c r="AP2" s="105" t="n"/>
      <c r="AQ2" s="105" t="n"/>
      <c r="AR2" s="105" t="n"/>
      <c r="AS2" s="105" t="n"/>
      <c r="AT2" s="105" t="n"/>
      <c r="AU2" s="105" t="n"/>
      <c r="AV2" s="105" t="n"/>
      <c r="AW2" s="105" t="n"/>
      <c r="AX2" s="105" t="n"/>
      <c r="AY2" s="105" t="n"/>
      <c r="AZ2" s="105" t="n"/>
      <c r="BA2" s="105" t="n"/>
      <c r="BB2" s="105" t="n"/>
      <c r="BC2" s="105" t="n"/>
      <c r="BD2" s="105" t="n"/>
      <c r="BE2" s="105" t="n"/>
      <c r="BF2" s="105" t="n"/>
      <c r="BG2" s="105" t="n"/>
      <c r="BH2" s="105" t="n"/>
      <c r="BI2" s="105" t="n"/>
      <c r="BJ2" s="105" t="n"/>
      <c r="BK2" s="105" t="n"/>
      <c r="BL2" s="105" t="n"/>
      <c r="BM2" s="105" t="n"/>
      <c r="BN2" s="105" t="n"/>
      <c r="BO2" s="105" t="n"/>
      <c r="BP2" s="105" t="n"/>
      <c r="BQ2" s="105" t="n"/>
      <c r="BR2" s="105" t="n"/>
      <c r="BS2" s="105" t="n"/>
      <c r="BT2" s="105" t="n"/>
      <c r="BU2" s="105" t="n"/>
      <c r="BV2" s="105" t="n"/>
      <c r="BW2" s="105" t="n"/>
      <c r="BX2" s="105" t="n"/>
      <c r="BY2" s="105" t="n"/>
      <c r="BZ2" s="105" t="n"/>
      <c r="CA2" s="105" t="n"/>
      <c r="CB2" s="105" t="n"/>
      <c r="CC2" s="105" t="n"/>
      <c r="CD2" s="105" t="n"/>
      <c r="CE2" s="105" t="n"/>
      <c r="CF2" s="105" t="n"/>
      <c r="CG2" s="105" t="n"/>
      <c r="CH2" s="105" t="n"/>
      <c r="CI2" s="105" t="n"/>
      <c r="CJ2" s="105" t="n"/>
      <c r="CK2" s="105" t="n"/>
      <c r="CL2" s="105" t="n"/>
      <c r="CM2" s="105" t="n"/>
      <c r="CN2" s="105" t="n"/>
      <c r="CO2" s="105" t="n"/>
      <c r="CP2" s="105" t="n"/>
      <c r="CQ2" s="105" t="n"/>
      <c r="CR2" s="105" t="n"/>
      <c r="CS2" s="105" t="n"/>
      <c r="CT2" s="105" t="n"/>
      <c r="CU2" s="105" t="n"/>
      <c r="CV2" s="105" t="n"/>
      <c r="CW2" s="105" t="n"/>
      <c r="CX2" s="105" t="n"/>
      <c r="CY2" s="105" t="n"/>
      <c r="CZ2" s="105" t="n"/>
      <c r="DA2" s="105" t="n"/>
      <c r="DB2" s="105" t="n"/>
      <c r="DC2" s="105" t="n"/>
      <c r="DD2" s="105" t="n"/>
      <c r="DE2" s="105" t="n"/>
      <c r="DF2" s="105" t="n"/>
      <c r="DG2" s="105" t="n"/>
      <c r="DH2" s="105" t="n"/>
      <c r="DI2" s="105" t="n"/>
      <c r="DJ2" s="105" t="n"/>
      <c r="DK2" s="105" t="n"/>
      <c r="DL2" s="105" t="n"/>
      <c r="DM2" s="105" t="n"/>
      <c r="DN2" s="105" t="n"/>
      <c r="DO2" s="105" t="n"/>
      <c r="DP2" s="105" t="n"/>
      <c r="DQ2" s="105" t="n"/>
      <c r="DR2" s="105" t="n"/>
      <c r="DS2" s="105" t="n"/>
      <c r="DT2" s="105" t="n"/>
      <c r="DU2" s="105" t="n"/>
      <c r="DV2" s="105" t="n"/>
      <c r="DW2" s="105" t="n"/>
      <c r="DX2" s="105" t="n"/>
      <c r="DY2" s="105" t="n"/>
      <c r="DZ2" s="105" t="n"/>
      <c r="EA2" s="105" t="n"/>
      <c r="EB2" s="105" t="n"/>
      <c r="EC2" s="105" t="n"/>
      <c r="ED2" s="105" t="n"/>
      <c r="EE2" s="105" t="n"/>
      <c r="EF2" s="105" t="n"/>
      <c r="EG2" s="105" t="n"/>
      <c r="EH2" s="105" t="n"/>
      <c r="EI2" s="105" t="n"/>
      <c r="EJ2" s="105" t="n"/>
      <c r="EK2" s="105" t="n"/>
      <c r="EL2" s="105" t="n"/>
      <c r="EM2" s="105" t="n"/>
      <c r="EN2" s="105" t="n"/>
      <c r="EO2" s="105" t="n"/>
      <c r="EP2" s="105" t="n"/>
      <c r="EQ2" s="105" t="n"/>
      <c r="ER2" s="105" t="n"/>
      <c r="ES2" s="105" t="n"/>
      <c r="ET2" s="105" t="n"/>
      <c r="EU2" s="105" t="n"/>
      <c r="EV2" s="105" t="n"/>
      <c r="EW2" s="105" t="n"/>
      <c r="EX2" s="105" t="n"/>
      <c r="EY2" s="105" t="n"/>
      <c r="EZ2" s="105" t="n"/>
      <c r="FA2" s="105" t="n"/>
      <c r="FB2" s="105" t="n"/>
      <c r="FC2" s="105" t="n"/>
      <c r="FD2" s="105" t="n"/>
      <c r="FE2" s="105" t="n"/>
      <c r="FF2" s="105" t="n"/>
      <c r="FG2" s="105" t="n"/>
      <c r="FH2" s="105" t="n"/>
      <c r="FI2" s="105" t="n"/>
      <c r="FJ2" s="105" t="n"/>
      <c r="FK2" s="105" t="n"/>
      <c r="FL2" s="105" t="n"/>
      <c r="FM2" s="105" t="n"/>
      <c r="FN2" s="105" t="n"/>
      <c r="FO2" s="105" t="n"/>
      <c r="FP2" s="105" t="n"/>
      <c r="FQ2" s="105" t="n"/>
      <c r="FR2" s="105" t="n"/>
      <c r="FS2" s="105" t="n"/>
      <c r="FT2" s="105" t="n"/>
      <c r="FU2" s="105" t="n"/>
      <c r="FV2" s="105" t="n"/>
      <c r="FW2" s="105" t="n"/>
      <c r="FX2" s="105" t="n"/>
      <c r="FY2" s="105" t="n"/>
      <c r="FZ2" s="105" t="n"/>
      <c r="GA2" s="105" t="n"/>
      <c r="GB2" s="105" t="n"/>
      <c r="GC2" s="105" t="n"/>
      <c r="GD2" s="105" t="n"/>
      <c r="GE2" s="105" t="n"/>
      <c r="GF2" s="105" t="n"/>
      <c r="GG2" s="105" t="n"/>
      <c r="GH2" s="105" t="n"/>
      <c r="GI2" s="105" t="n"/>
      <c r="GJ2" s="105" t="n"/>
      <c r="GK2" s="105" t="n"/>
      <c r="GL2" s="105" t="n"/>
      <c r="GM2" s="105" t="n"/>
      <c r="GN2" s="105" t="n"/>
      <c r="GO2" s="105" t="n"/>
      <c r="GP2" s="105" t="n"/>
      <c r="GQ2" s="105" t="n"/>
      <c r="GR2" s="105" t="n"/>
      <c r="GS2" s="105" t="n"/>
      <c r="GT2" s="105" t="n"/>
      <c r="GU2" s="105" t="n"/>
      <c r="GV2" s="105" t="n"/>
      <c r="GW2" s="105" t="n"/>
      <c r="GX2" s="105" t="n"/>
      <c r="GY2" s="105" t="n"/>
      <c r="GZ2" s="105" t="n"/>
      <c r="HA2" s="105" t="n"/>
      <c r="HB2" s="105" t="n"/>
      <c r="HC2" s="105" t="n"/>
      <c r="HD2" s="105" t="n"/>
      <c r="HE2" s="105" t="n"/>
      <c r="HF2" s="105" t="n"/>
      <c r="HG2" s="105" t="n"/>
      <c r="HH2" s="105" t="n"/>
      <c r="HI2" s="105" t="n"/>
      <c r="HJ2" s="105" t="n"/>
      <c r="HK2" s="105" t="n"/>
      <c r="HL2" s="105" t="n"/>
      <c r="HM2" s="105" t="n"/>
      <c r="HN2" s="105" t="n"/>
      <c r="HO2" s="105" t="n"/>
      <c r="HP2" s="105" t="n"/>
      <c r="HQ2" s="105" t="n"/>
      <c r="HR2" s="105" t="n"/>
      <c r="HS2" s="105" t="n"/>
      <c r="HT2" s="105" t="n"/>
      <c r="HU2" s="105" t="n"/>
      <c r="HV2" s="105" t="n"/>
      <c r="HW2" s="105" t="n"/>
      <c r="HX2" s="105" t="n"/>
      <c r="HY2" s="105" t="n"/>
      <c r="HZ2" s="105" t="n"/>
      <c r="IA2" s="105" t="n"/>
      <c r="IB2" s="105" t="n"/>
      <c r="IC2" s="105" t="n"/>
      <c r="ID2" s="105" t="n"/>
      <c r="IE2" s="105" t="n"/>
      <c r="IF2" s="105" t="n"/>
      <c r="IG2" s="105" t="n"/>
      <c r="IH2" s="105" t="n"/>
      <c r="II2" s="105" t="n"/>
      <c r="IJ2" s="105" t="n"/>
      <c r="IK2" s="105" t="n"/>
      <c r="IL2" s="105" t="n"/>
      <c r="IM2" s="105" t="n"/>
      <c r="IN2" s="105" t="n"/>
      <c r="IO2" s="105" t="n"/>
      <c r="IP2" s="105" t="n"/>
      <c r="IQ2" s="105" t="n"/>
      <c r="IR2" s="105" t="n"/>
      <c r="IS2" s="105" t="n"/>
      <c r="IT2" s="105" t="n"/>
      <c r="IU2" s="105" t="n"/>
      <c r="IV2" s="105" t="n"/>
      <c r="IW2" s="105" t="n"/>
    </row>
    <row customHeight="1" ht="12.75" r="3" s="342" spans="1:257">
      <c r="A3" s="105" t="n"/>
      <c r="B3" s="105" t="n"/>
      <c r="C3" s="163" t="n"/>
      <c r="D3" s="105" t="n"/>
      <c r="E3" s="105" t="n"/>
      <c r="F3" s="105" t="n"/>
      <c r="G3" s="105" t="n"/>
      <c r="H3" s="105" t="n"/>
      <c r="I3" s="105" t="n"/>
      <c r="J3" s="105" t="n"/>
      <c r="K3" s="105" t="n"/>
      <c r="L3" s="105" t="n"/>
      <c r="M3" s="105" t="n"/>
      <c r="N3" s="105" t="n"/>
      <c r="O3" s="105" t="n"/>
      <c r="P3" s="105" t="n"/>
      <c r="Q3" s="105" t="n"/>
      <c r="R3" s="105" t="n"/>
      <c r="S3" s="105" t="n"/>
      <c r="T3" s="105" t="n"/>
      <c r="U3" s="105" t="n"/>
      <c r="V3" s="105" t="n"/>
      <c r="W3" s="105" t="n"/>
      <c r="X3" s="105" t="n"/>
      <c r="Y3" s="105" t="n"/>
      <c r="Z3" s="105" t="n"/>
      <c r="AA3" s="105" t="n"/>
      <c r="AB3" s="105" t="n"/>
      <c r="AC3" s="105" t="n"/>
      <c r="AD3" s="105" t="n"/>
      <c r="AE3" s="105" t="n"/>
      <c r="AF3" s="105" t="n"/>
      <c r="AG3" s="105" t="n"/>
      <c r="AH3" s="105" t="n"/>
      <c r="AI3" s="105" t="n"/>
      <c r="AJ3" s="105" t="n"/>
      <c r="AK3" s="105" t="n"/>
      <c r="AL3" s="105" t="n"/>
      <c r="AM3" s="105" t="n"/>
      <c r="AN3" s="105" t="n"/>
      <c r="AO3" s="105" t="n"/>
      <c r="AP3" s="105" t="n"/>
      <c r="AQ3" s="105" t="n"/>
      <c r="AR3" s="105" t="n"/>
      <c r="AS3" s="105" t="n"/>
      <c r="AT3" s="105" t="n"/>
      <c r="AU3" s="105" t="n"/>
      <c r="AV3" s="105" t="n"/>
      <c r="AW3" s="105" t="n"/>
      <c r="AX3" s="105" t="n"/>
      <c r="AY3" s="105" t="n"/>
      <c r="AZ3" s="105" t="n"/>
      <c r="BA3" s="105" t="n"/>
      <c r="BB3" s="105" t="n"/>
      <c r="BC3" s="105" t="n"/>
      <c r="BD3" s="105" t="n"/>
      <c r="BE3" s="105" t="n"/>
      <c r="BF3" s="105" t="n"/>
      <c r="BG3" s="105" t="n"/>
      <c r="BH3" s="105" t="n"/>
      <c r="BI3" s="105" t="n"/>
      <c r="BJ3" s="105" t="n"/>
      <c r="BK3" s="105" t="n"/>
      <c r="BL3" s="105" t="n"/>
      <c r="BM3" s="105" t="n"/>
      <c r="BN3" s="105" t="n"/>
      <c r="BO3" s="105" t="n"/>
      <c r="BP3" s="105" t="n"/>
      <c r="BQ3" s="105" t="n"/>
      <c r="BR3" s="105" t="n"/>
      <c r="BS3" s="105" t="n"/>
      <c r="BT3" s="105" t="n"/>
      <c r="BU3" s="105" t="n"/>
      <c r="BV3" s="105" t="n"/>
      <c r="BW3" s="105" t="n"/>
      <c r="BX3" s="105" t="n"/>
      <c r="BY3" s="105" t="n"/>
      <c r="BZ3" s="105" t="n"/>
      <c r="CA3" s="105" t="n"/>
      <c r="CB3" s="105" t="n"/>
      <c r="CC3" s="105" t="n"/>
      <c r="CD3" s="105" t="n"/>
      <c r="CE3" s="105" t="n"/>
      <c r="CF3" s="105" t="n"/>
      <c r="CG3" s="105" t="n"/>
      <c r="CH3" s="105" t="n"/>
      <c r="CI3" s="105" t="n"/>
      <c r="CJ3" s="105" t="n"/>
      <c r="CK3" s="105" t="n"/>
      <c r="CL3" s="105" t="n"/>
      <c r="CM3" s="105" t="n"/>
      <c r="CN3" s="105" t="n"/>
      <c r="CO3" s="105" t="n"/>
      <c r="CP3" s="105" t="n"/>
      <c r="CQ3" s="105" t="n"/>
      <c r="CR3" s="105" t="n"/>
      <c r="CS3" s="105" t="n"/>
      <c r="CT3" s="105" t="n"/>
      <c r="CU3" s="105" t="n"/>
      <c r="CV3" s="105" t="n"/>
      <c r="CW3" s="105" t="n"/>
      <c r="CX3" s="105" t="n"/>
      <c r="CY3" s="105" t="n"/>
      <c r="CZ3" s="105" t="n"/>
      <c r="DA3" s="105" t="n"/>
      <c r="DB3" s="105" t="n"/>
      <c r="DC3" s="105" t="n"/>
      <c r="DD3" s="105" t="n"/>
      <c r="DE3" s="105" t="n"/>
      <c r="DF3" s="105" t="n"/>
      <c r="DG3" s="105" t="n"/>
      <c r="DH3" s="105" t="n"/>
      <c r="DI3" s="105" t="n"/>
      <c r="DJ3" s="105" t="n"/>
      <c r="DK3" s="105" t="n"/>
      <c r="DL3" s="105" t="n"/>
      <c r="DM3" s="105" t="n"/>
      <c r="DN3" s="105" t="n"/>
      <c r="DO3" s="105" t="n"/>
      <c r="DP3" s="105" t="n"/>
      <c r="DQ3" s="105" t="n"/>
      <c r="DR3" s="105" t="n"/>
      <c r="DS3" s="105" t="n"/>
      <c r="DT3" s="105" t="n"/>
      <c r="DU3" s="105" t="n"/>
      <c r="DV3" s="105" t="n"/>
      <c r="DW3" s="105" t="n"/>
      <c r="DX3" s="105" t="n"/>
      <c r="DY3" s="105" t="n"/>
      <c r="DZ3" s="105" t="n"/>
      <c r="EA3" s="105" t="n"/>
      <c r="EB3" s="105" t="n"/>
      <c r="EC3" s="105" t="n"/>
      <c r="ED3" s="105" t="n"/>
      <c r="EE3" s="105" t="n"/>
      <c r="EF3" s="105" t="n"/>
      <c r="EG3" s="105" t="n"/>
      <c r="EH3" s="105" t="n"/>
      <c r="EI3" s="105" t="n"/>
      <c r="EJ3" s="105" t="n"/>
      <c r="EK3" s="105" t="n"/>
      <c r="EL3" s="105" t="n"/>
      <c r="EM3" s="105" t="n"/>
      <c r="EN3" s="105" t="n"/>
      <c r="EO3" s="105" t="n"/>
      <c r="EP3" s="105" t="n"/>
      <c r="EQ3" s="105" t="n"/>
      <c r="ER3" s="105" t="n"/>
      <c r="ES3" s="105" t="n"/>
      <c r="ET3" s="105" t="n"/>
      <c r="EU3" s="105" t="n"/>
      <c r="EV3" s="105" t="n"/>
      <c r="EW3" s="105" t="n"/>
      <c r="EX3" s="105" t="n"/>
      <c r="EY3" s="105" t="n"/>
      <c r="EZ3" s="105" t="n"/>
      <c r="FA3" s="105" t="n"/>
      <c r="FB3" s="105" t="n"/>
      <c r="FC3" s="105" t="n"/>
      <c r="FD3" s="105" t="n"/>
      <c r="FE3" s="105" t="n"/>
      <c r="FF3" s="105" t="n"/>
      <c r="FG3" s="105" t="n"/>
      <c r="FH3" s="105" t="n"/>
      <c r="FI3" s="105" t="n"/>
      <c r="FJ3" s="105" t="n"/>
      <c r="FK3" s="105" t="n"/>
      <c r="FL3" s="105" t="n"/>
      <c r="FM3" s="105" t="n"/>
      <c r="FN3" s="105" t="n"/>
      <c r="FO3" s="105" t="n"/>
      <c r="FP3" s="105" t="n"/>
      <c r="FQ3" s="105" t="n"/>
      <c r="FR3" s="105" t="n"/>
      <c r="FS3" s="105" t="n"/>
      <c r="FT3" s="105" t="n"/>
      <c r="FU3" s="105" t="n"/>
      <c r="FV3" s="105" t="n"/>
      <c r="FW3" s="105" t="n"/>
      <c r="FX3" s="105" t="n"/>
      <c r="FY3" s="105" t="n"/>
      <c r="FZ3" s="105" t="n"/>
      <c r="GA3" s="105" t="n"/>
      <c r="GB3" s="105" t="n"/>
      <c r="GC3" s="105" t="n"/>
      <c r="GD3" s="105" t="n"/>
      <c r="GE3" s="105" t="n"/>
      <c r="GF3" s="105" t="n"/>
      <c r="GG3" s="105" t="n"/>
      <c r="GH3" s="105" t="n"/>
      <c r="GI3" s="105" t="n"/>
      <c r="GJ3" s="105" t="n"/>
      <c r="GK3" s="105" t="n"/>
      <c r="GL3" s="105" t="n"/>
      <c r="GM3" s="105" t="n"/>
      <c r="GN3" s="105" t="n"/>
      <c r="GO3" s="105" t="n"/>
      <c r="GP3" s="105" t="n"/>
      <c r="GQ3" s="105" t="n"/>
      <c r="GR3" s="105" t="n"/>
      <c r="GS3" s="105" t="n"/>
      <c r="GT3" s="105" t="n"/>
      <c r="GU3" s="105" t="n"/>
      <c r="GV3" s="105" t="n"/>
      <c r="GW3" s="105" t="n"/>
      <c r="GX3" s="105" t="n"/>
      <c r="GY3" s="105" t="n"/>
      <c r="GZ3" s="105" t="n"/>
      <c r="HA3" s="105" t="n"/>
      <c r="HB3" s="105" t="n"/>
      <c r="HC3" s="105" t="n"/>
      <c r="HD3" s="105" t="n"/>
      <c r="HE3" s="105" t="n"/>
      <c r="HF3" s="105" t="n"/>
      <c r="HG3" s="105" t="n"/>
      <c r="HH3" s="105" t="n"/>
      <c r="HI3" s="105" t="n"/>
      <c r="HJ3" s="105" t="n"/>
      <c r="HK3" s="105" t="n"/>
      <c r="HL3" s="105" t="n"/>
      <c r="HM3" s="105" t="n"/>
      <c r="HN3" s="105" t="n"/>
      <c r="HO3" s="105" t="n"/>
      <c r="HP3" s="105" t="n"/>
      <c r="HQ3" s="105" t="n"/>
      <c r="HR3" s="105" t="n"/>
      <c r="HS3" s="105" t="n"/>
      <c r="HT3" s="105" t="n"/>
      <c r="HU3" s="105" t="n"/>
      <c r="HV3" s="105" t="n"/>
      <c r="HW3" s="105" t="n"/>
      <c r="HX3" s="105" t="n"/>
      <c r="HY3" s="105" t="n"/>
      <c r="HZ3" s="105" t="n"/>
      <c r="IA3" s="105" t="n"/>
      <c r="IB3" s="105" t="n"/>
      <c r="IC3" s="105" t="n"/>
      <c r="ID3" s="105" t="n"/>
      <c r="IE3" s="105" t="n"/>
      <c r="IF3" s="105" t="n"/>
      <c r="IG3" s="105" t="n"/>
      <c r="IH3" s="105" t="n"/>
      <c r="II3" s="105" t="n"/>
      <c r="IJ3" s="105" t="n"/>
      <c r="IK3" s="105" t="n"/>
      <c r="IL3" s="105" t="n"/>
      <c r="IM3" s="105" t="n"/>
      <c r="IN3" s="105" t="n"/>
      <c r="IO3" s="105" t="n"/>
      <c r="IP3" s="105" t="n"/>
      <c r="IQ3" s="105" t="n"/>
      <c r="IR3" s="105" t="n"/>
      <c r="IS3" s="105" t="n"/>
      <c r="IT3" s="105" t="n"/>
      <c r="IU3" s="105" t="n"/>
      <c r="IV3" s="105" t="n"/>
      <c r="IW3" s="105" t="n"/>
    </row>
    <row customHeight="1" ht="12.8" r="4" s="342" spans="1:257">
      <c r="A4" s="105" t="n"/>
      <c r="B4" s="105" t="n"/>
      <c r="C4" s="163" t="s">
        <v>162</v>
      </c>
      <c r="D4" s="115" t="n"/>
      <c r="E4" s="115" t="n"/>
      <c r="F4" s="115" t="n"/>
      <c r="G4" s="115" t="n"/>
      <c r="H4" s="115" t="n"/>
      <c r="I4" s="115" t="n"/>
      <c r="J4" s="115" t="n"/>
      <c r="K4" s="115" t="n"/>
      <c r="L4" s="115" t="n"/>
      <c r="M4" s="115" t="n"/>
      <c r="N4" s="115" t="n"/>
      <c r="O4" s="115" t="n"/>
      <c r="P4" s="105" t="n"/>
      <c r="Q4" s="105" t="n"/>
      <c r="R4" s="115" t="n"/>
      <c r="S4" s="105" t="n"/>
      <c r="T4" s="105" t="n"/>
      <c r="U4" s="105" t="n"/>
      <c r="V4" s="105" t="n"/>
      <c r="W4" s="105" t="n"/>
      <c r="X4" s="105" t="n"/>
      <c r="Y4" s="105" t="n"/>
      <c r="Z4" s="105" t="n"/>
      <c r="AA4" s="105" t="n"/>
      <c r="AB4" s="105" t="n"/>
      <c r="AC4" s="105" t="n"/>
      <c r="AD4" s="105" t="n"/>
      <c r="AE4" s="105" t="n"/>
      <c r="AF4" s="105" t="n"/>
      <c r="AG4" s="105" t="n"/>
      <c r="AH4" s="105" t="n"/>
      <c r="AI4" s="105" t="n"/>
      <c r="AJ4" s="105" t="n"/>
      <c r="AK4" s="105" t="n"/>
      <c r="AL4" s="105" t="n"/>
      <c r="AM4" s="105" t="n"/>
      <c r="AN4" s="105" t="n"/>
      <c r="AO4" s="105" t="n"/>
      <c r="AP4" s="105" t="n"/>
      <c r="AQ4" s="105" t="n"/>
      <c r="AR4" s="105" t="n"/>
      <c r="AS4" s="105" t="n"/>
      <c r="AT4" s="105" t="n"/>
      <c r="AU4" s="105" t="n"/>
      <c r="AV4" s="105" t="n"/>
      <c r="AW4" s="105" t="n"/>
      <c r="AX4" s="105" t="n"/>
      <c r="AY4" s="105" t="n"/>
      <c r="AZ4" s="105" t="n"/>
      <c r="BA4" s="105" t="n"/>
      <c r="BB4" s="105" t="n"/>
      <c r="BC4" s="105" t="n"/>
      <c r="BD4" s="105" t="n"/>
      <c r="BE4" s="105" t="n"/>
      <c r="BF4" s="105" t="n"/>
      <c r="BG4" s="105" t="n"/>
      <c r="BH4" s="105" t="n"/>
      <c r="BI4" s="105" t="n"/>
      <c r="BJ4" s="105" t="n"/>
      <c r="BK4" s="105" t="n"/>
      <c r="BL4" s="105" t="n"/>
      <c r="BM4" s="105" t="n"/>
      <c r="BN4" s="105" t="n"/>
      <c r="BO4" s="105" t="n"/>
      <c r="BP4" s="105" t="n"/>
      <c r="BQ4" s="105" t="n"/>
      <c r="BR4" s="105" t="n"/>
      <c r="BS4" s="105" t="n"/>
      <c r="BT4" s="105" t="n"/>
      <c r="BU4" s="105" t="n"/>
      <c r="BV4" s="105" t="n"/>
      <c r="BW4" s="105" t="n"/>
      <c r="BX4" s="105" t="n"/>
      <c r="BY4" s="105" t="n"/>
      <c r="BZ4" s="105" t="n"/>
      <c r="CA4" s="105" t="n"/>
      <c r="CB4" s="105" t="n"/>
      <c r="CC4" s="105" t="n"/>
      <c r="CD4" s="105" t="n"/>
      <c r="CE4" s="105" t="n"/>
      <c r="CF4" s="105" t="n"/>
      <c r="CG4" s="105" t="n"/>
      <c r="CH4" s="105" t="n"/>
      <c r="CI4" s="105" t="n"/>
      <c r="CJ4" s="105" t="n"/>
      <c r="CK4" s="105" t="n"/>
      <c r="CL4" s="105" t="n"/>
      <c r="CM4" s="105" t="n"/>
      <c r="CN4" s="105" t="n"/>
      <c r="CO4" s="105" t="n"/>
      <c r="CP4" s="105" t="n"/>
      <c r="CQ4" s="105" t="n"/>
      <c r="CR4" s="105" t="n"/>
      <c r="CS4" s="105" t="n"/>
      <c r="CT4" s="105" t="n"/>
      <c r="CU4" s="105" t="n"/>
      <c r="CV4" s="105" t="n"/>
      <c r="CW4" s="105" t="n"/>
      <c r="CX4" s="105" t="n"/>
      <c r="CY4" s="105" t="n"/>
      <c r="CZ4" s="105" t="n"/>
      <c r="DA4" s="105" t="n"/>
      <c r="DB4" s="105" t="n"/>
      <c r="DC4" s="105" t="n"/>
      <c r="DD4" s="105" t="n"/>
      <c r="DE4" s="105" t="n"/>
      <c r="DF4" s="105" t="n"/>
      <c r="DG4" s="105" t="n"/>
      <c r="DH4" s="105" t="n"/>
      <c r="DI4" s="105" t="n"/>
      <c r="DJ4" s="105" t="n"/>
      <c r="DK4" s="105" t="n"/>
      <c r="DL4" s="105" t="n"/>
      <c r="DM4" s="105" t="n"/>
      <c r="DN4" s="105" t="n"/>
      <c r="DO4" s="105" t="n"/>
      <c r="DP4" s="105" t="n"/>
      <c r="DQ4" s="105" t="n"/>
      <c r="DR4" s="105" t="n"/>
      <c r="DS4" s="105" t="n"/>
      <c r="DT4" s="105" t="n"/>
      <c r="DU4" s="105" t="n"/>
      <c r="DV4" s="105" t="n"/>
      <c r="DW4" s="105" t="n"/>
      <c r="DX4" s="105" t="n"/>
      <c r="DY4" s="105" t="n"/>
      <c r="DZ4" s="105" t="n"/>
      <c r="EA4" s="105" t="n"/>
      <c r="EB4" s="105" t="n"/>
      <c r="EC4" s="105" t="n"/>
      <c r="ED4" s="105" t="n"/>
      <c r="EE4" s="105" t="n"/>
      <c r="EF4" s="105" t="n"/>
      <c r="EG4" s="105" t="n"/>
      <c r="EH4" s="105" t="n"/>
      <c r="EI4" s="105" t="n"/>
      <c r="EJ4" s="105" t="n"/>
      <c r="EK4" s="105" t="n"/>
      <c r="EL4" s="105" t="n"/>
      <c r="EM4" s="105" t="n"/>
      <c r="EN4" s="105" t="n"/>
      <c r="EO4" s="105" t="n"/>
      <c r="EP4" s="105" t="n"/>
      <c r="EQ4" s="105" t="n"/>
      <c r="ER4" s="105" t="n"/>
      <c r="ES4" s="105" t="n"/>
      <c r="ET4" s="105" t="n"/>
      <c r="EU4" s="105" t="n"/>
      <c r="EV4" s="105" t="n"/>
      <c r="EW4" s="105" t="n"/>
      <c r="EX4" s="105" t="n"/>
      <c r="EY4" s="105" t="n"/>
      <c r="EZ4" s="105" t="n"/>
      <c r="FA4" s="105" t="n"/>
      <c r="FB4" s="105" t="n"/>
      <c r="FC4" s="105" t="n"/>
      <c r="FD4" s="105" t="n"/>
      <c r="FE4" s="105" t="n"/>
      <c r="FF4" s="105" t="n"/>
      <c r="FG4" s="105" t="n"/>
      <c r="FH4" s="105" t="n"/>
      <c r="FI4" s="105" t="n"/>
      <c r="FJ4" s="105" t="n"/>
      <c r="FK4" s="105" t="n"/>
      <c r="FL4" s="105" t="n"/>
      <c r="FM4" s="105" t="n"/>
      <c r="FN4" s="105" t="n"/>
      <c r="FO4" s="105" t="n"/>
      <c r="FP4" s="105" t="n"/>
      <c r="FQ4" s="105" t="n"/>
      <c r="FR4" s="105" t="n"/>
      <c r="FS4" s="105" t="n"/>
      <c r="FT4" s="105" t="n"/>
      <c r="FU4" s="105" t="n"/>
      <c r="FV4" s="105" t="n"/>
      <c r="FW4" s="105" t="n"/>
      <c r="FX4" s="105" t="n"/>
      <c r="FY4" s="105" t="n"/>
      <c r="FZ4" s="105" t="n"/>
      <c r="GA4" s="105" t="n"/>
      <c r="GB4" s="105" t="n"/>
      <c r="GC4" s="105" t="n"/>
      <c r="GD4" s="105" t="n"/>
      <c r="GE4" s="105" t="n"/>
      <c r="GF4" s="105" t="n"/>
      <c r="GG4" s="105" t="n"/>
      <c r="GH4" s="105" t="n"/>
      <c r="GI4" s="105" t="n"/>
      <c r="GJ4" s="105" t="n"/>
      <c r="GK4" s="105" t="n"/>
      <c r="GL4" s="105" t="n"/>
      <c r="GM4" s="105" t="n"/>
      <c r="GN4" s="105" t="n"/>
      <c r="GO4" s="105" t="n"/>
      <c r="GP4" s="105" t="n"/>
      <c r="GQ4" s="105" t="n"/>
      <c r="GR4" s="105" t="n"/>
      <c r="GS4" s="105" t="n"/>
      <c r="GT4" s="105" t="n"/>
      <c r="GU4" s="105" t="n"/>
      <c r="GV4" s="105" t="n"/>
      <c r="GW4" s="105" t="n"/>
      <c r="GX4" s="105" t="n"/>
      <c r="GY4" s="105" t="n"/>
      <c r="GZ4" s="105" t="n"/>
      <c r="HA4" s="105" t="n"/>
      <c r="HB4" s="105" t="n"/>
      <c r="HC4" s="105" t="n"/>
      <c r="HD4" s="105" t="n"/>
      <c r="HE4" s="105" t="n"/>
      <c r="HF4" s="105" t="n"/>
      <c r="HG4" s="105" t="n"/>
      <c r="HH4" s="105" t="n"/>
      <c r="HI4" s="105" t="n"/>
      <c r="HJ4" s="105" t="n"/>
      <c r="HK4" s="105" t="n"/>
      <c r="HL4" s="105" t="n"/>
      <c r="HM4" s="105" t="n"/>
      <c r="HN4" s="105" t="n"/>
      <c r="HO4" s="105" t="n"/>
      <c r="HP4" s="105" t="n"/>
      <c r="HQ4" s="105" t="n"/>
      <c r="HR4" s="105" t="n"/>
      <c r="HS4" s="105" t="n"/>
      <c r="HT4" s="105" t="n"/>
      <c r="HU4" s="105" t="n"/>
      <c r="HV4" s="105" t="n"/>
      <c r="HW4" s="105" t="n"/>
      <c r="HX4" s="105" t="n"/>
      <c r="HY4" s="105" t="n"/>
      <c r="HZ4" s="105" t="n"/>
      <c r="IA4" s="105" t="n"/>
      <c r="IB4" s="105" t="n"/>
      <c r="IC4" s="105" t="n"/>
      <c r="ID4" s="105" t="n"/>
      <c r="IE4" s="105" t="n"/>
      <c r="IF4" s="105" t="n"/>
      <c r="IG4" s="105" t="n"/>
      <c r="IH4" s="105" t="n"/>
      <c r="II4" s="105" t="n"/>
      <c r="IJ4" s="105" t="n"/>
      <c r="IK4" s="105" t="n"/>
      <c r="IL4" s="105" t="n"/>
      <c r="IM4" s="105" t="n"/>
      <c r="IN4" s="105" t="n"/>
      <c r="IO4" s="105" t="n"/>
      <c r="IP4" s="105" t="n"/>
      <c r="IQ4" s="105" t="n"/>
      <c r="IR4" s="105" t="n"/>
      <c r="IS4" s="105" t="n"/>
      <c r="IT4" s="105" t="n"/>
      <c r="IU4" s="105" t="n"/>
      <c r="IV4" s="105" t="n"/>
      <c r="IW4" s="105" t="n"/>
    </row>
    <row customHeight="1" ht="12.8" r="5" s="342" spans="1:257">
      <c r="A5" s="105" t="n"/>
      <c r="B5" s="105" t="n"/>
      <c r="C5" s="163" t="s">
        <v>163</v>
      </c>
      <c r="D5" s="159" t="n"/>
      <c r="E5" s="159" t="n"/>
      <c r="F5" s="159" t="n"/>
      <c r="G5" s="160" t="n"/>
      <c r="H5" s="161" t="n"/>
      <c r="I5" s="161" t="n"/>
      <c r="J5" s="161" t="n"/>
      <c r="K5" s="160" t="n"/>
      <c r="L5" s="161" t="n"/>
      <c r="M5" s="161" t="n"/>
      <c r="N5" s="161" t="n"/>
      <c r="O5" s="161" t="n"/>
      <c r="P5" s="162" t="n"/>
      <c r="Q5" s="162" t="n"/>
      <c r="R5" s="161" t="n"/>
      <c r="S5" s="162" t="n"/>
      <c r="T5" s="105" t="n"/>
      <c r="U5" s="105" t="n"/>
      <c r="V5" s="105" t="n"/>
      <c r="W5" s="105" t="n"/>
      <c r="X5" s="105" t="n"/>
      <c r="Y5" s="105" t="n"/>
      <c r="Z5" s="105" t="n"/>
      <c r="AA5" s="105" t="n"/>
      <c r="AB5" s="105" t="n"/>
      <c r="AC5" s="105" t="n"/>
      <c r="AD5" s="105" t="n"/>
      <c r="AE5" s="105" t="n"/>
      <c r="AF5" s="105" t="n"/>
      <c r="AG5" s="105" t="n"/>
      <c r="AH5" s="105" t="n"/>
      <c r="AI5" s="105" t="n"/>
      <c r="AJ5" s="105" t="n"/>
      <c r="AK5" s="105" t="n"/>
      <c r="AL5" s="105" t="n"/>
      <c r="AM5" s="105" t="n"/>
      <c r="AN5" s="105" t="n"/>
      <c r="AO5" s="105" t="n"/>
      <c r="AP5" s="105" t="n"/>
      <c r="AQ5" s="105" t="n"/>
      <c r="AR5" s="105" t="n"/>
      <c r="AS5" s="105" t="n"/>
      <c r="AT5" s="105" t="n"/>
      <c r="AU5" s="105" t="n"/>
      <c r="AV5" s="105" t="n"/>
      <c r="AW5" s="105" t="n"/>
      <c r="AX5" s="105" t="n"/>
      <c r="AY5" s="105" t="n"/>
      <c r="AZ5" s="105" t="n"/>
      <c r="BA5" s="105" t="n"/>
      <c r="BB5" s="105" t="n"/>
      <c r="BC5" s="105" t="n"/>
      <c r="BD5" s="105" t="n"/>
      <c r="BE5" s="105" t="n"/>
      <c r="BF5" s="105" t="n"/>
      <c r="BG5" s="105" t="n"/>
      <c r="BH5" s="105" t="n"/>
      <c r="BI5" s="105" t="n"/>
      <c r="BJ5" s="105" t="n"/>
      <c r="BK5" s="105" t="n"/>
      <c r="BL5" s="105" t="n"/>
      <c r="BM5" s="105" t="n"/>
      <c r="BN5" s="105" t="n"/>
      <c r="BO5" s="105" t="n"/>
      <c r="BP5" s="105" t="n"/>
      <c r="BQ5" s="105" t="n"/>
      <c r="BR5" s="105" t="n"/>
      <c r="BS5" s="105" t="n"/>
      <c r="BT5" s="105" t="n"/>
      <c r="BU5" s="105" t="n"/>
      <c r="BV5" s="105" t="n"/>
      <c r="BW5" s="105" t="n"/>
      <c r="BX5" s="105" t="n"/>
      <c r="BY5" s="105" t="n"/>
      <c r="BZ5" s="105" t="n"/>
      <c r="CA5" s="105" t="n"/>
      <c r="CB5" s="105" t="n"/>
      <c r="CC5" s="105" t="n"/>
      <c r="CD5" s="105" t="n"/>
      <c r="CE5" s="105" t="n"/>
      <c r="CF5" s="105" t="n"/>
      <c r="CG5" s="105" t="n"/>
      <c r="CH5" s="105" t="n"/>
      <c r="CI5" s="105" t="n"/>
      <c r="CJ5" s="105" t="n"/>
      <c r="CK5" s="105" t="n"/>
      <c r="CL5" s="105" t="n"/>
      <c r="CM5" s="105" t="n"/>
      <c r="CN5" s="105" t="n"/>
      <c r="CO5" s="105" t="n"/>
      <c r="CP5" s="105" t="n"/>
      <c r="CQ5" s="105" t="n"/>
      <c r="CR5" s="105" t="n"/>
      <c r="CS5" s="105" t="n"/>
      <c r="CT5" s="105" t="n"/>
      <c r="CU5" s="105" t="n"/>
      <c r="CV5" s="105" t="n"/>
      <c r="CW5" s="105" t="n"/>
      <c r="CX5" s="105" t="n"/>
      <c r="CY5" s="105" t="n"/>
      <c r="CZ5" s="105" t="n"/>
      <c r="DA5" s="105" t="n"/>
      <c r="DB5" s="105" t="n"/>
      <c r="DC5" s="105" t="n"/>
      <c r="DD5" s="105" t="n"/>
      <c r="DE5" s="105" t="n"/>
      <c r="DF5" s="105" t="n"/>
      <c r="DG5" s="105" t="n"/>
      <c r="DH5" s="105" t="n"/>
      <c r="DI5" s="105" t="n"/>
      <c r="DJ5" s="105" t="n"/>
      <c r="DK5" s="105" t="n"/>
      <c r="DL5" s="105" t="n"/>
      <c r="DM5" s="105" t="n"/>
      <c r="DN5" s="105" t="n"/>
      <c r="DO5" s="105" t="n"/>
      <c r="DP5" s="105" t="n"/>
      <c r="DQ5" s="105" t="n"/>
      <c r="DR5" s="105" t="n"/>
      <c r="DS5" s="105" t="n"/>
      <c r="DT5" s="105" t="n"/>
      <c r="DU5" s="105" t="n"/>
      <c r="DV5" s="105" t="n"/>
      <c r="DW5" s="105" t="n"/>
      <c r="DX5" s="105" t="n"/>
      <c r="DY5" s="105" t="n"/>
      <c r="DZ5" s="105" t="n"/>
      <c r="EA5" s="105" t="n"/>
      <c r="EB5" s="105" t="n"/>
      <c r="EC5" s="105" t="n"/>
      <c r="ED5" s="105" t="n"/>
      <c r="EE5" s="105" t="n"/>
      <c r="EF5" s="105" t="n"/>
      <c r="EG5" s="105" t="n"/>
      <c r="EH5" s="105" t="n"/>
      <c r="EI5" s="105" t="n"/>
      <c r="EJ5" s="105" t="n"/>
      <c r="EK5" s="105" t="n"/>
      <c r="EL5" s="105" t="n"/>
      <c r="EM5" s="105" t="n"/>
      <c r="EN5" s="105" t="n"/>
      <c r="EO5" s="105" t="n"/>
      <c r="EP5" s="105" t="n"/>
      <c r="EQ5" s="105" t="n"/>
      <c r="ER5" s="105" t="n"/>
      <c r="ES5" s="105" t="n"/>
      <c r="ET5" s="105" t="n"/>
      <c r="EU5" s="105" t="n"/>
      <c r="EV5" s="105" t="n"/>
      <c r="EW5" s="105" t="n"/>
      <c r="EX5" s="105" t="n"/>
      <c r="EY5" s="105" t="n"/>
      <c r="EZ5" s="105" t="n"/>
      <c r="FA5" s="105" t="n"/>
      <c r="FB5" s="105" t="n"/>
      <c r="FC5" s="105" t="n"/>
      <c r="FD5" s="105" t="n"/>
      <c r="FE5" s="105" t="n"/>
      <c r="FF5" s="105" t="n"/>
      <c r="FG5" s="105" t="n"/>
      <c r="FH5" s="105" t="n"/>
      <c r="FI5" s="105" t="n"/>
      <c r="FJ5" s="105" t="n"/>
      <c r="FK5" s="105" t="n"/>
      <c r="FL5" s="105" t="n"/>
      <c r="FM5" s="105" t="n"/>
      <c r="FN5" s="105" t="n"/>
      <c r="FO5" s="105" t="n"/>
      <c r="FP5" s="105" t="n"/>
      <c r="FQ5" s="105" t="n"/>
      <c r="FR5" s="105" t="n"/>
      <c r="FS5" s="105" t="n"/>
      <c r="FT5" s="105" t="n"/>
      <c r="FU5" s="105" t="n"/>
      <c r="FV5" s="105" t="n"/>
      <c r="FW5" s="105" t="n"/>
      <c r="FX5" s="105" t="n"/>
      <c r="FY5" s="105" t="n"/>
      <c r="FZ5" s="105" t="n"/>
      <c r="GA5" s="105" t="n"/>
      <c r="GB5" s="105" t="n"/>
      <c r="GC5" s="105" t="n"/>
      <c r="GD5" s="105" t="n"/>
      <c r="GE5" s="105" t="n"/>
      <c r="GF5" s="105" t="n"/>
      <c r="GG5" s="105" t="n"/>
      <c r="GH5" s="105" t="n"/>
      <c r="GI5" s="105" t="n"/>
      <c r="GJ5" s="105" t="n"/>
      <c r="GK5" s="105" t="n"/>
      <c r="GL5" s="105" t="n"/>
      <c r="GM5" s="105" t="n"/>
      <c r="GN5" s="105" t="n"/>
      <c r="GO5" s="105" t="n"/>
      <c r="GP5" s="105" t="n"/>
      <c r="GQ5" s="105" t="n"/>
      <c r="GR5" s="105" t="n"/>
      <c r="GS5" s="105" t="n"/>
      <c r="GT5" s="105" t="n"/>
      <c r="GU5" s="105" t="n"/>
      <c r="GV5" s="105" t="n"/>
      <c r="GW5" s="105" t="n"/>
      <c r="GX5" s="105" t="n"/>
      <c r="GY5" s="105" t="n"/>
      <c r="GZ5" s="105" t="n"/>
      <c r="HA5" s="105" t="n"/>
      <c r="HB5" s="105" t="n"/>
      <c r="HC5" s="105" t="n"/>
      <c r="HD5" s="105" t="n"/>
      <c r="HE5" s="105" t="n"/>
      <c r="HF5" s="105" t="n"/>
      <c r="HG5" s="105" t="n"/>
      <c r="HH5" s="105" t="n"/>
      <c r="HI5" s="105" t="n"/>
      <c r="HJ5" s="105" t="n"/>
      <c r="HK5" s="105" t="n"/>
      <c r="HL5" s="105" t="n"/>
      <c r="HM5" s="105" t="n"/>
      <c r="HN5" s="105" t="n"/>
      <c r="HO5" s="105" t="n"/>
      <c r="HP5" s="105" t="n"/>
      <c r="HQ5" s="105" t="n"/>
      <c r="HR5" s="105" t="n"/>
      <c r="HS5" s="105" t="n"/>
      <c r="HT5" s="105" t="n"/>
      <c r="HU5" s="105" t="n"/>
      <c r="HV5" s="105" t="n"/>
      <c r="HW5" s="105" t="n"/>
      <c r="HX5" s="105" t="n"/>
      <c r="HY5" s="105" t="n"/>
      <c r="HZ5" s="105" t="n"/>
      <c r="IA5" s="105" t="n"/>
      <c r="IB5" s="105" t="n"/>
      <c r="IC5" s="105" t="n"/>
      <c r="ID5" s="105" t="n"/>
      <c r="IE5" s="105" t="n"/>
      <c r="IF5" s="105" t="n"/>
      <c r="IG5" s="105" t="n"/>
      <c r="IH5" s="105" t="n"/>
      <c r="II5" s="105" t="n"/>
      <c r="IJ5" s="105" t="n"/>
      <c r="IK5" s="105" t="n"/>
      <c r="IL5" s="105" t="n"/>
      <c r="IM5" s="105" t="n"/>
      <c r="IN5" s="105" t="n"/>
      <c r="IO5" s="105" t="n"/>
      <c r="IP5" s="105" t="n"/>
      <c r="IQ5" s="105" t="n"/>
      <c r="IR5" s="105" t="n"/>
      <c r="IS5" s="105" t="n"/>
      <c r="IT5" s="105" t="n"/>
      <c r="IU5" s="105" t="n"/>
      <c r="IV5" s="105" t="n"/>
      <c r="IW5" s="105" t="n"/>
    </row>
    <row customHeight="1" ht="15" r="6" s="342" spans="1:257">
      <c r="A6" s="105" t="n"/>
      <c r="B6" s="105" t="n"/>
      <c r="C6" s="163">
        <f>UebInstitutQuartal</f>
        <v/>
      </c>
      <c r="D6" s="162" t="n"/>
      <c r="E6" s="162" t="n"/>
      <c r="F6" s="162" t="n"/>
      <c r="G6" s="162" t="n"/>
      <c r="H6" s="162" t="n"/>
      <c r="I6" s="162" t="n"/>
      <c r="J6" s="162" t="n"/>
      <c r="K6" s="162" t="n"/>
      <c r="L6" s="162" t="n"/>
      <c r="M6" s="162" t="n"/>
      <c r="N6" s="162" t="n"/>
      <c r="O6" s="162" t="n"/>
      <c r="P6" s="162" t="n"/>
      <c r="Q6" s="162" t="n"/>
      <c r="R6" s="162" t="n"/>
      <c r="S6" s="162" t="n"/>
      <c r="T6" s="105" t="n"/>
      <c r="U6" s="105" t="n"/>
      <c r="V6" s="105" t="n"/>
      <c r="W6" s="105" t="n"/>
      <c r="X6" s="105" t="n"/>
      <c r="Y6" s="105" t="n"/>
      <c r="Z6" s="105" t="n"/>
      <c r="AA6" s="105" t="n"/>
      <c r="AB6" s="105" t="n"/>
      <c r="AC6" s="105" t="n"/>
      <c r="AD6" s="105" t="n"/>
      <c r="AE6" s="105" t="n"/>
      <c r="AF6" s="105" t="n"/>
      <c r="AG6" s="105" t="n"/>
      <c r="AH6" s="105" t="n"/>
      <c r="AI6" s="105" t="n"/>
      <c r="AJ6" s="105" t="n"/>
      <c r="AK6" s="105" t="n"/>
      <c r="AL6" s="105" t="n"/>
      <c r="AM6" s="105" t="n"/>
      <c r="AN6" s="105" t="n"/>
      <c r="AO6" s="105" t="n"/>
      <c r="AP6" s="105" t="n"/>
      <c r="AQ6" s="105" t="n"/>
      <c r="AR6" s="105" t="n"/>
      <c r="AS6" s="105" t="n"/>
      <c r="AT6" s="105" t="n"/>
      <c r="AU6" s="105" t="n"/>
      <c r="AV6" s="105" t="n"/>
      <c r="AW6" s="105" t="n"/>
      <c r="AX6" s="105" t="n"/>
      <c r="AY6" s="105" t="n"/>
      <c r="AZ6" s="105" t="n"/>
      <c r="BA6" s="105" t="n"/>
      <c r="BB6" s="105" t="n"/>
      <c r="BC6" s="105" t="n"/>
      <c r="BD6" s="105" t="n"/>
      <c r="BE6" s="105" t="n"/>
      <c r="BF6" s="105" t="n"/>
      <c r="BG6" s="105" t="n"/>
      <c r="BH6" s="105" t="n"/>
      <c r="BI6" s="105" t="n"/>
      <c r="BJ6" s="105" t="n"/>
      <c r="BK6" s="105" t="n"/>
      <c r="BL6" s="105" t="n"/>
      <c r="BM6" s="105" t="n"/>
      <c r="BN6" s="105" t="n"/>
      <c r="BO6" s="105" t="n"/>
      <c r="BP6" s="105" t="n"/>
      <c r="BQ6" s="105" t="n"/>
      <c r="BR6" s="105" t="n"/>
      <c r="BS6" s="105" t="n"/>
      <c r="BT6" s="105" t="n"/>
      <c r="BU6" s="105" t="n"/>
      <c r="BV6" s="105" t="n"/>
      <c r="BW6" s="105" t="n"/>
      <c r="BX6" s="105" t="n"/>
      <c r="BY6" s="105" t="n"/>
      <c r="BZ6" s="105" t="n"/>
      <c r="CA6" s="105" t="n"/>
      <c r="CB6" s="105" t="n"/>
      <c r="CC6" s="105" t="n"/>
      <c r="CD6" s="105" t="n"/>
      <c r="CE6" s="105" t="n"/>
      <c r="CF6" s="105" t="n"/>
      <c r="CG6" s="105" t="n"/>
      <c r="CH6" s="105" t="n"/>
      <c r="CI6" s="105" t="n"/>
      <c r="CJ6" s="105" t="n"/>
      <c r="CK6" s="105" t="n"/>
      <c r="CL6" s="105" t="n"/>
      <c r="CM6" s="105" t="n"/>
      <c r="CN6" s="105" t="n"/>
      <c r="CO6" s="105" t="n"/>
      <c r="CP6" s="105" t="n"/>
      <c r="CQ6" s="105" t="n"/>
      <c r="CR6" s="105" t="n"/>
      <c r="CS6" s="105" t="n"/>
      <c r="CT6" s="105" t="n"/>
      <c r="CU6" s="105" t="n"/>
      <c r="CV6" s="105" t="n"/>
      <c r="CW6" s="105" t="n"/>
      <c r="CX6" s="105" t="n"/>
      <c r="CY6" s="105" t="n"/>
      <c r="CZ6" s="105" t="n"/>
      <c r="DA6" s="105" t="n"/>
      <c r="DB6" s="105" t="n"/>
      <c r="DC6" s="105" t="n"/>
      <c r="DD6" s="105" t="n"/>
      <c r="DE6" s="105" t="n"/>
      <c r="DF6" s="105" t="n"/>
      <c r="DG6" s="105" t="n"/>
      <c r="DH6" s="105" t="n"/>
      <c r="DI6" s="105" t="n"/>
      <c r="DJ6" s="105" t="n"/>
      <c r="DK6" s="105" t="n"/>
      <c r="DL6" s="105" t="n"/>
      <c r="DM6" s="105" t="n"/>
      <c r="DN6" s="105" t="n"/>
      <c r="DO6" s="105" t="n"/>
      <c r="DP6" s="105" t="n"/>
      <c r="DQ6" s="105" t="n"/>
      <c r="DR6" s="105" t="n"/>
      <c r="DS6" s="105" t="n"/>
      <c r="DT6" s="105" t="n"/>
      <c r="DU6" s="105" t="n"/>
      <c r="DV6" s="105" t="n"/>
      <c r="DW6" s="105" t="n"/>
      <c r="DX6" s="105" t="n"/>
      <c r="DY6" s="105" t="n"/>
      <c r="DZ6" s="105" t="n"/>
      <c r="EA6" s="105" t="n"/>
      <c r="EB6" s="105" t="n"/>
      <c r="EC6" s="105" t="n"/>
      <c r="ED6" s="105" t="n"/>
      <c r="EE6" s="105" t="n"/>
      <c r="EF6" s="105" t="n"/>
      <c r="EG6" s="105" t="n"/>
      <c r="EH6" s="105" t="n"/>
      <c r="EI6" s="105" t="n"/>
      <c r="EJ6" s="105" t="n"/>
      <c r="EK6" s="105" t="n"/>
      <c r="EL6" s="105" t="n"/>
      <c r="EM6" s="105" t="n"/>
      <c r="EN6" s="105" t="n"/>
      <c r="EO6" s="105" t="n"/>
      <c r="EP6" s="105" t="n"/>
      <c r="EQ6" s="105" t="n"/>
      <c r="ER6" s="105" t="n"/>
      <c r="ES6" s="105" t="n"/>
      <c r="ET6" s="105" t="n"/>
      <c r="EU6" s="105" t="n"/>
      <c r="EV6" s="105" t="n"/>
      <c r="EW6" s="105" t="n"/>
      <c r="EX6" s="105" t="n"/>
      <c r="EY6" s="105" t="n"/>
      <c r="EZ6" s="105" t="n"/>
      <c r="FA6" s="105" t="n"/>
      <c r="FB6" s="105" t="n"/>
      <c r="FC6" s="105" t="n"/>
      <c r="FD6" s="105" t="n"/>
      <c r="FE6" s="105" t="n"/>
      <c r="FF6" s="105" t="n"/>
      <c r="FG6" s="105" t="n"/>
      <c r="FH6" s="105" t="n"/>
      <c r="FI6" s="105" t="n"/>
      <c r="FJ6" s="105" t="n"/>
      <c r="FK6" s="105" t="n"/>
      <c r="FL6" s="105" t="n"/>
      <c r="FM6" s="105" t="n"/>
      <c r="FN6" s="105" t="n"/>
      <c r="FO6" s="105" t="n"/>
      <c r="FP6" s="105" t="n"/>
      <c r="FQ6" s="105" t="n"/>
      <c r="FR6" s="105" t="n"/>
      <c r="FS6" s="105" t="n"/>
      <c r="FT6" s="105" t="n"/>
      <c r="FU6" s="105" t="n"/>
      <c r="FV6" s="105" t="n"/>
      <c r="FW6" s="105" t="n"/>
      <c r="FX6" s="105" t="n"/>
      <c r="FY6" s="105" t="n"/>
      <c r="FZ6" s="105" t="n"/>
      <c r="GA6" s="105" t="n"/>
      <c r="GB6" s="105" t="n"/>
      <c r="GC6" s="105" t="n"/>
      <c r="GD6" s="105" t="n"/>
      <c r="GE6" s="105" t="n"/>
      <c r="GF6" s="105" t="n"/>
      <c r="GG6" s="105" t="n"/>
      <c r="GH6" s="105" t="n"/>
      <c r="GI6" s="105" t="n"/>
      <c r="GJ6" s="105" t="n"/>
      <c r="GK6" s="105" t="n"/>
      <c r="GL6" s="105" t="n"/>
      <c r="GM6" s="105" t="n"/>
      <c r="GN6" s="105" t="n"/>
      <c r="GO6" s="105" t="n"/>
      <c r="GP6" s="105" t="n"/>
      <c r="GQ6" s="105" t="n"/>
      <c r="GR6" s="105" t="n"/>
      <c r="GS6" s="105" t="n"/>
      <c r="GT6" s="105" t="n"/>
      <c r="GU6" s="105" t="n"/>
      <c r="GV6" s="105" t="n"/>
      <c r="GW6" s="105" t="n"/>
      <c r="GX6" s="105" t="n"/>
      <c r="GY6" s="105" t="n"/>
      <c r="GZ6" s="105" t="n"/>
      <c r="HA6" s="105" t="n"/>
      <c r="HB6" s="105" t="n"/>
      <c r="HC6" s="105" t="n"/>
      <c r="HD6" s="105" t="n"/>
      <c r="HE6" s="105" t="n"/>
      <c r="HF6" s="105" t="n"/>
      <c r="HG6" s="105" t="n"/>
      <c r="HH6" s="105" t="n"/>
      <c r="HI6" s="105" t="n"/>
      <c r="HJ6" s="105" t="n"/>
      <c r="HK6" s="105" t="n"/>
      <c r="HL6" s="105" t="n"/>
      <c r="HM6" s="105" t="n"/>
      <c r="HN6" s="105" t="n"/>
      <c r="HO6" s="105" t="n"/>
      <c r="HP6" s="105" t="n"/>
      <c r="HQ6" s="105" t="n"/>
      <c r="HR6" s="105" t="n"/>
      <c r="HS6" s="105" t="n"/>
      <c r="HT6" s="105" t="n"/>
      <c r="HU6" s="105" t="n"/>
      <c r="HV6" s="105" t="n"/>
      <c r="HW6" s="105" t="n"/>
      <c r="HX6" s="105" t="n"/>
      <c r="HY6" s="105" t="n"/>
      <c r="HZ6" s="105" t="n"/>
      <c r="IA6" s="105" t="n"/>
      <c r="IB6" s="105" t="n"/>
      <c r="IC6" s="105" t="n"/>
      <c r="ID6" s="105" t="n"/>
      <c r="IE6" s="105" t="n"/>
      <c r="IF6" s="105" t="n"/>
      <c r="IG6" s="105" t="n"/>
      <c r="IH6" s="105" t="n"/>
      <c r="II6" s="105" t="n"/>
      <c r="IJ6" s="105" t="n"/>
      <c r="IK6" s="105" t="n"/>
      <c r="IL6" s="105" t="n"/>
      <c r="IM6" s="105" t="n"/>
      <c r="IN6" s="105" t="n"/>
      <c r="IO6" s="105" t="n"/>
      <c r="IP6" s="105" t="n"/>
      <c r="IQ6" s="105" t="n"/>
      <c r="IR6" s="105" t="n"/>
      <c r="IS6" s="105" t="n"/>
      <c r="IT6" s="105" t="n"/>
      <c r="IU6" s="105" t="n"/>
      <c r="IV6" s="105" t="n"/>
      <c r="IW6" s="105" t="n"/>
    </row>
    <row customHeight="1" ht="24.95" r="7" s="342" spans="1:257">
      <c r="A7" s="105" t="n"/>
      <c r="B7" s="105" t="n"/>
      <c r="C7" s="162" t="n"/>
      <c r="D7" s="162" t="n"/>
      <c r="E7" s="162" t="n"/>
      <c r="F7" s="162" t="n"/>
      <c r="G7" s="162" t="n"/>
      <c r="H7" s="162" t="n"/>
      <c r="I7" s="162" t="n"/>
      <c r="J7" s="162" t="n"/>
      <c r="K7" s="162" t="n"/>
      <c r="L7" s="162" t="n"/>
      <c r="M7" s="162" t="n"/>
      <c r="N7" s="162" t="n"/>
      <c r="O7" s="162" t="n"/>
      <c r="P7" s="162" t="n"/>
      <c r="Q7" s="162" t="n"/>
      <c r="R7" s="162" t="n"/>
      <c r="S7" s="162" t="n"/>
      <c r="T7" s="105" t="n"/>
      <c r="U7" s="105" t="n"/>
      <c r="V7" s="105" t="n"/>
      <c r="W7" s="105" t="n"/>
      <c r="X7" s="105" t="n"/>
      <c r="Y7" s="105" t="n"/>
      <c r="Z7" s="105" t="n"/>
      <c r="AA7" s="105" t="n"/>
      <c r="AB7" s="105" t="n"/>
      <c r="AC7" s="105" t="n"/>
      <c r="AD7" s="105" t="n"/>
      <c r="AE7" s="105" t="n"/>
      <c r="AF7" s="105" t="n"/>
      <c r="AG7" s="105" t="n"/>
      <c r="AH7" s="105" t="n"/>
      <c r="AI7" s="105" t="n"/>
      <c r="AJ7" s="105" t="n"/>
      <c r="AK7" s="105" t="n"/>
      <c r="AL7" s="105" t="n"/>
      <c r="AM7" s="105" t="n"/>
      <c r="AN7" s="105" t="n"/>
      <c r="AO7" s="105" t="n"/>
      <c r="AP7" s="105" t="n"/>
      <c r="AQ7" s="105" t="n"/>
      <c r="AR7" s="105" t="n"/>
      <c r="AS7" s="105" t="n"/>
      <c r="AT7" s="105" t="n"/>
      <c r="AU7" s="105" t="n"/>
      <c r="AV7" s="105" t="n"/>
      <c r="AW7" s="105" t="n"/>
      <c r="AX7" s="105" t="n"/>
      <c r="AY7" s="105" t="n"/>
      <c r="AZ7" s="105" t="n"/>
      <c r="BA7" s="105" t="n"/>
      <c r="BB7" s="105" t="n"/>
      <c r="BC7" s="105" t="n"/>
      <c r="BD7" s="105" t="n"/>
      <c r="BE7" s="105" t="n"/>
      <c r="BF7" s="105" t="n"/>
      <c r="BG7" s="105" t="n"/>
      <c r="BH7" s="105" t="n"/>
      <c r="BI7" s="105" t="n"/>
      <c r="BJ7" s="105" t="n"/>
      <c r="BK7" s="105" t="n"/>
      <c r="BL7" s="105" t="n"/>
      <c r="BM7" s="105" t="n"/>
      <c r="BN7" s="105" t="n"/>
      <c r="BO7" s="105" t="n"/>
      <c r="BP7" s="105" t="n"/>
      <c r="BQ7" s="105" t="n"/>
      <c r="BR7" s="105" t="n"/>
      <c r="BS7" s="105" t="n"/>
      <c r="BT7" s="105" t="n"/>
      <c r="BU7" s="105" t="n"/>
      <c r="BV7" s="105" t="n"/>
      <c r="BW7" s="105" t="n"/>
      <c r="BX7" s="105" t="n"/>
      <c r="BY7" s="105" t="n"/>
      <c r="BZ7" s="105" t="n"/>
      <c r="CA7" s="105" t="n"/>
      <c r="CB7" s="105" t="n"/>
      <c r="CC7" s="105" t="n"/>
      <c r="CD7" s="105" t="n"/>
      <c r="CE7" s="105" t="n"/>
      <c r="CF7" s="105" t="n"/>
      <c r="CG7" s="105" t="n"/>
      <c r="CH7" s="105" t="n"/>
      <c r="CI7" s="105" t="n"/>
      <c r="CJ7" s="105" t="n"/>
      <c r="CK7" s="105" t="n"/>
      <c r="CL7" s="105" t="n"/>
      <c r="CM7" s="105" t="n"/>
      <c r="CN7" s="105" t="n"/>
      <c r="CO7" s="105" t="n"/>
      <c r="CP7" s="105" t="n"/>
      <c r="CQ7" s="105" t="n"/>
      <c r="CR7" s="105" t="n"/>
      <c r="CS7" s="105" t="n"/>
      <c r="CT7" s="105" t="n"/>
      <c r="CU7" s="105" t="n"/>
      <c r="CV7" s="105" t="n"/>
      <c r="CW7" s="105" t="n"/>
      <c r="CX7" s="105" t="n"/>
      <c r="CY7" s="105" t="n"/>
      <c r="CZ7" s="105" t="n"/>
      <c r="DA7" s="105" t="n"/>
      <c r="DB7" s="105" t="n"/>
      <c r="DC7" s="105" t="n"/>
      <c r="DD7" s="105" t="n"/>
      <c r="DE7" s="105" t="n"/>
      <c r="DF7" s="105" t="n"/>
      <c r="DG7" s="105" t="n"/>
      <c r="DH7" s="105" t="n"/>
      <c r="DI7" s="105" t="n"/>
      <c r="DJ7" s="105" t="n"/>
      <c r="DK7" s="105" t="n"/>
      <c r="DL7" s="105" t="n"/>
      <c r="DM7" s="105" t="n"/>
      <c r="DN7" s="105" t="n"/>
      <c r="DO7" s="105" t="n"/>
      <c r="DP7" s="105" t="n"/>
      <c r="DQ7" s="105" t="n"/>
      <c r="DR7" s="105" t="n"/>
      <c r="DS7" s="105" t="n"/>
      <c r="DT7" s="105" t="n"/>
      <c r="DU7" s="105" t="n"/>
      <c r="DV7" s="105" t="n"/>
      <c r="DW7" s="105" t="n"/>
      <c r="DX7" s="105" t="n"/>
      <c r="DY7" s="105" t="n"/>
      <c r="DZ7" s="105" t="n"/>
      <c r="EA7" s="105" t="n"/>
      <c r="EB7" s="105" t="n"/>
      <c r="EC7" s="105" t="n"/>
      <c r="ED7" s="105" t="n"/>
      <c r="EE7" s="105" t="n"/>
      <c r="EF7" s="105" t="n"/>
      <c r="EG7" s="105" t="n"/>
      <c r="EH7" s="105" t="n"/>
      <c r="EI7" s="105" t="n"/>
      <c r="EJ7" s="105" t="n"/>
      <c r="EK7" s="105" t="n"/>
      <c r="EL7" s="105" t="n"/>
      <c r="EM7" s="105" t="n"/>
      <c r="EN7" s="105" t="n"/>
      <c r="EO7" s="105" t="n"/>
      <c r="EP7" s="105" t="n"/>
      <c r="EQ7" s="105" t="n"/>
      <c r="ER7" s="105" t="n"/>
      <c r="ES7" s="105" t="n"/>
      <c r="ET7" s="105" t="n"/>
      <c r="EU7" s="105" t="n"/>
      <c r="EV7" s="105" t="n"/>
      <c r="EW7" s="105" t="n"/>
      <c r="EX7" s="105" t="n"/>
      <c r="EY7" s="105" t="n"/>
      <c r="EZ7" s="105" t="n"/>
      <c r="FA7" s="105" t="n"/>
      <c r="FB7" s="105" t="n"/>
      <c r="FC7" s="105" t="n"/>
      <c r="FD7" s="105" t="n"/>
      <c r="FE7" s="105" t="n"/>
      <c r="FF7" s="105" t="n"/>
      <c r="FG7" s="105" t="n"/>
      <c r="FH7" s="105" t="n"/>
      <c r="FI7" s="105" t="n"/>
      <c r="FJ7" s="105" t="n"/>
      <c r="FK7" s="105" t="n"/>
      <c r="FL7" s="105" t="n"/>
      <c r="FM7" s="105" t="n"/>
      <c r="FN7" s="105" t="n"/>
      <c r="FO7" s="105" t="n"/>
      <c r="FP7" s="105" t="n"/>
      <c r="FQ7" s="105" t="n"/>
      <c r="FR7" s="105" t="n"/>
      <c r="FS7" s="105" t="n"/>
      <c r="FT7" s="105" t="n"/>
      <c r="FU7" s="105" t="n"/>
      <c r="FV7" s="105" t="n"/>
      <c r="FW7" s="105" t="n"/>
      <c r="FX7" s="105" t="n"/>
      <c r="FY7" s="105" t="n"/>
      <c r="FZ7" s="105" t="n"/>
      <c r="GA7" s="105" t="n"/>
      <c r="GB7" s="105" t="n"/>
      <c r="GC7" s="105" t="n"/>
      <c r="GD7" s="105" t="n"/>
      <c r="GE7" s="105" t="n"/>
      <c r="GF7" s="105" t="n"/>
      <c r="GG7" s="105" t="n"/>
      <c r="GH7" s="105" t="n"/>
      <c r="GI7" s="105" t="n"/>
      <c r="GJ7" s="105" t="n"/>
      <c r="GK7" s="105" t="n"/>
      <c r="GL7" s="105" t="n"/>
      <c r="GM7" s="105" t="n"/>
      <c r="GN7" s="105" t="n"/>
      <c r="GO7" s="105" t="n"/>
      <c r="GP7" s="105" t="n"/>
      <c r="GQ7" s="105" t="n"/>
      <c r="GR7" s="105" t="n"/>
      <c r="GS7" s="105" t="n"/>
      <c r="GT7" s="105" t="n"/>
      <c r="GU7" s="105" t="n"/>
      <c r="GV7" s="105" t="n"/>
      <c r="GW7" s="105" t="n"/>
      <c r="GX7" s="105" t="n"/>
      <c r="GY7" s="105" t="n"/>
      <c r="GZ7" s="105" t="n"/>
      <c r="HA7" s="105" t="n"/>
      <c r="HB7" s="105" t="n"/>
      <c r="HC7" s="105" t="n"/>
      <c r="HD7" s="105" t="n"/>
      <c r="HE7" s="105" t="n"/>
      <c r="HF7" s="105" t="n"/>
      <c r="HG7" s="105" t="n"/>
      <c r="HH7" s="105" t="n"/>
      <c r="HI7" s="105" t="n"/>
      <c r="HJ7" s="105" t="n"/>
      <c r="HK7" s="105" t="n"/>
      <c r="HL7" s="105" t="n"/>
      <c r="HM7" s="105" t="n"/>
      <c r="HN7" s="105" t="n"/>
      <c r="HO7" s="105" t="n"/>
      <c r="HP7" s="105" t="n"/>
      <c r="HQ7" s="105" t="n"/>
      <c r="HR7" s="105" t="n"/>
      <c r="HS7" s="105" t="n"/>
      <c r="HT7" s="105" t="n"/>
      <c r="HU7" s="105" t="n"/>
      <c r="HV7" s="105" t="n"/>
      <c r="HW7" s="105" t="n"/>
      <c r="HX7" s="105" t="n"/>
      <c r="HY7" s="105" t="n"/>
      <c r="HZ7" s="105" t="n"/>
      <c r="IA7" s="105" t="n"/>
      <c r="IB7" s="105" t="n"/>
      <c r="IC7" s="105" t="n"/>
      <c r="ID7" s="105" t="n"/>
      <c r="IE7" s="105" t="n"/>
      <c r="IF7" s="105" t="n"/>
      <c r="IG7" s="105" t="n"/>
      <c r="IH7" s="105" t="n"/>
      <c r="II7" s="105" t="n"/>
      <c r="IJ7" s="105" t="n"/>
      <c r="IK7" s="105" t="n"/>
      <c r="IL7" s="105" t="n"/>
      <c r="IM7" s="105" t="n"/>
      <c r="IN7" s="105" t="n"/>
      <c r="IO7" s="105" t="n"/>
      <c r="IP7" s="105" t="n"/>
      <c r="IQ7" s="105" t="n"/>
      <c r="IR7" s="105" t="n"/>
      <c r="IS7" s="105" t="n"/>
      <c r="IT7" s="105" t="n"/>
      <c r="IU7" s="105" t="n"/>
      <c r="IV7" s="105" t="n"/>
      <c r="IW7" s="105" t="n"/>
    </row>
    <row customHeight="1" ht="22.5" r="8" s="342" spans="1:257">
      <c r="A8" s="105" t="n"/>
      <c r="B8" s="105" t="n"/>
      <c r="C8" s="162" t="n"/>
      <c r="D8" s="162" t="n"/>
      <c r="E8" s="164" t="s">
        <v>39</v>
      </c>
      <c r="F8" s="165" t="n"/>
      <c r="G8" s="166" t="n"/>
      <c r="H8" s="166" t="n"/>
      <c r="I8" s="166" t="n"/>
      <c r="J8" s="166" t="n"/>
      <c r="K8" s="166" t="n"/>
      <c r="L8" s="166" t="n"/>
      <c r="M8" s="166" t="n"/>
      <c r="N8" s="166" t="n"/>
      <c r="O8" s="164" t="s">
        <v>152</v>
      </c>
      <c r="P8" s="166" t="n"/>
      <c r="Q8" s="166" t="n"/>
      <c r="R8" s="166" t="n"/>
      <c r="S8" s="167" t="n"/>
      <c r="T8" s="168" t="s">
        <v>153</v>
      </c>
      <c r="Y8" s="105" t="n"/>
      <c r="Z8" s="105" t="n"/>
      <c r="AA8" s="105" t="n"/>
      <c r="AB8" s="105" t="n"/>
      <c r="AC8" s="105" t="n"/>
      <c r="AD8" s="105" t="n"/>
      <c r="AE8" s="105" t="n"/>
      <c r="AF8" s="105" t="n"/>
      <c r="AG8" s="105" t="n"/>
      <c r="AH8" s="105" t="n"/>
      <c r="AI8" s="105" t="n"/>
      <c r="AJ8" s="105" t="n"/>
      <c r="AK8" s="105" t="n"/>
      <c r="AL8" s="105" t="n"/>
      <c r="AM8" s="105" t="n"/>
      <c r="AN8" s="105" t="n"/>
      <c r="AO8" s="105" t="n"/>
      <c r="AP8" s="105" t="n"/>
      <c r="AQ8" s="105" t="n"/>
      <c r="AR8" s="105" t="n"/>
      <c r="AS8" s="105" t="n"/>
      <c r="AT8" s="105" t="n"/>
      <c r="AU8" s="105" t="n"/>
      <c r="AV8" s="105" t="n"/>
      <c r="AW8" s="105" t="n"/>
      <c r="AX8" s="105" t="n"/>
      <c r="AY8" s="105" t="n"/>
      <c r="AZ8" s="105" t="n"/>
      <c r="BA8" s="105" t="n"/>
      <c r="BB8" s="105" t="n"/>
      <c r="BC8" s="105" t="n"/>
      <c r="BD8" s="105" t="n"/>
      <c r="BE8" s="105" t="n"/>
      <c r="BF8" s="105" t="n"/>
      <c r="BG8" s="105" t="n"/>
      <c r="BH8" s="105" t="n"/>
      <c r="BI8" s="105" t="n"/>
      <c r="BJ8" s="105" t="n"/>
      <c r="BK8" s="105" t="n"/>
      <c r="BL8" s="105" t="n"/>
      <c r="BM8" s="105" t="n"/>
      <c r="BN8" s="105" t="n"/>
      <c r="BO8" s="105" t="n"/>
      <c r="BP8" s="105" t="n"/>
      <c r="BQ8" s="105" t="n"/>
      <c r="BR8" s="105" t="n"/>
      <c r="BS8" s="105" t="n"/>
      <c r="BT8" s="105" t="n"/>
      <c r="BU8" s="105" t="n"/>
      <c r="BV8" s="105" t="n"/>
      <c r="BW8" s="105" t="n"/>
      <c r="BX8" s="105" t="n"/>
      <c r="BY8" s="105" t="n"/>
      <c r="BZ8" s="105" t="n"/>
      <c r="CA8" s="105" t="n"/>
      <c r="CB8" s="105" t="n"/>
      <c r="CC8" s="105" t="n"/>
      <c r="CD8" s="105" t="n"/>
      <c r="CE8" s="105" t="n"/>
      <c r="CF8" s="105" t="n"/>
      <c r="CG8" s="105" t="n"/>
      <c r="CH8" s="105" t="n"/>
      <c r="CI8" s="105" t="n"/>
      <c r="CJ8" s="105" t="n"/>
      <c r="CK8" s="105" t="n"/>
      <c r="CL8" s="105" t="n"/>
      <c r="CM8" s="105" t="n"/>
      <c r="CN8" s="105" t="n"/>
      <c r="CO8" s="105" t="n"/>
      <c r="CP8" s="105" t="n"/>
      <c r="CQ8" s="105" t="n"/>
      <c r="CR8" s="105" t="n"/>
      <c r="CS8" s="105" t="n"/>
      <c r="CT8" s="105" t="n"/>
      <c r="CU8" s="105" t="n"/>
      <c r="CV8" s="105" t="n"/>
      <c r="CW8" s="105" t="n"/>
      <c r="CX8" s="105" t="n"/>
      <c r="CY8" s="105" t="n"/>
      <c r="CZ8" s="105" t="n"/>
      <c r="DA8" s="105" t="n"/>
      <c r="DB8" s="105" t="n"/>
      <c r="DC8" s="105" t="n"/>
      <c r="DD8" s="105" t="n"/>
      <c r="DE8" s="105" t="n"/>
      <c r="DF8" s="105" t="n"/>
      <c r="DG8" s="105" t="n"/>
      <c r="DH8" s="105" t="n"/>
      <c r="DI8" s="105" t="n"/>
      <c r="DJ8" s="105" t="n"/>
      <c r="DK8" s="105" t="n"/>
      <c r="DL8" s="105" t="n"/>
      <c r="DM8" s="105" t="n"/>
      <c r="DN8" s="105" t="n"/>
      <c r="DO8" s="105" t="n"/>
      <c r="DP8" s="105" t="n"/>
      <c r="DQ8" s="105" t="n"/>
      <c r="DR8" s="105" t="n"/>
      <c r="DS8" s="105" t="n"/>
      <c r="DT8" s="105" t="n"/>
      <c r="DU8" s="105" t="n"/>
      <c r="DV8" s="105" t="n"/>
      <c r="DW8" s="105" t="n"/>
      <c r="DX8" s="105" t="n"/>
      <c r="DY8" s="105" t="n"/>
      <c r="DZ8" s="105" t="n"/>
      <c r="EA8" s="105" t="n"/>
      <c r="EB8" s="105" t="n"/>
      <c r="EC8" s="105" t="n"/>
      <c r="ED8" s="105" t="n"/>
      <c r="EE8" s="105" t="n"/>
      <c r="EF8" s="105" t="n"/>
      <c r="EG8" s="105" t="n"/>
      <c r="EH8" s="105" t="n"/>
      <c r="EI8" s="105" t="n"/>
      <c r="EJ8" s="105" t="n"/>
      <c r="EK8" s="105" t="n"/>
      <c r="EL8" s="105" t="n"/>
      <c r="EM8" s="105" t="n"/>
      <c r="EN8" s="105" t="n"/>
      <c r="EO8" s="105" t="n"/>
      <c r="EP8" s="105" t="n"/>
      <c r="EQ8" s="105" t="n"/>
      <c r="ER8" s="105" t="n"/>
      <c r="ES8" s="105" t="n"/>
      <c r="ET8" s="105" t="n"/>
      <c r="EU8" s="105" t="n"/>
      <c r="EV8" s="105" t="n"/>
      <c r="EW8" s="105" t="n"/>
      <c r="EX8" s="105" t="n"/>
      <c r="EY8" s="105" t="n"/>
      <c r="EZ8" s="105" t="n"/>
      <c r="FA8" s="105" t="n"/>
      <c r="FB8" s="105" t="n"/>
      <c r="FC8" s="105" t="n"/>
      <c r="FD8" s="105" t="n"/>
      <c r="FE8" s="105" t="n"/>
      <c r="FF8" s="105" t="n"/>
      <c r="FG8" s="105" t="n"/>
      <c r="FH8" s="105" t="n"/>
      <c r="FI8" s="105" t="n"/>
      <c r="FJ8" s="105" t="n"/>
      <c r="FK8" s="105" t="n"/>
      <c r="FL8" s="105" t="n"/>
      <c r="FM8" s="105" t="n"/>
      <c r="FN8" s="105" t="n"/>
      <c r="FO8" s="105" t="n"/>
      <c r="FP8" s="105" t="n"/>
      <c r="FQ8" s="105" t="n"/>
      <c r="FR8" s="105" t="n"/>
      <c r="FS8" s="105" t="n"/>
      <c r="FT8" s="105" t="n"/>
      <c r="FU8" s="105" t="n"/>
      <c r="FV8" s="105" t="n"/>
      <c r="FW8" s="105" t="n"/>
      <c r="FX8" s="105" t="n"/>
      <c r="FY8" s="105" t="n"/>
      <c r="FZ8" s="105" t="n"/>
      <c r="GA8" s="105" t="n"/>
      <c r="GB8" s="105" t="n"/>
      <c r="GC8" s="105" t="n"/>
      <c r="GD8" s="105" t="n"/>
      <c r="GE8" s="105" t="n"/>
      <c r="GF8" s="105" t="n"/>
      <c r="GG8" s="105" t="n"/>
      <c r="GH8" s="105" t="n"/>
      <c r="GI8" s="105" t="n"/>
      <c r="GJ8" s="105" t="n"/>
      <c r="GK8" s="105" t="n"/>
      <c r="GL8" s="105" t="n"/>
      <c r="GM8" s="105" t="n"/>
      <c r="GN8" s="105" t="n"/>
      <c r="GO8" s="105" t="n"/>
      <c r="GP8" s="105" t="n"/>
      <c r="GQ8" s="105" t="n"/>
      <c r="GR8" s="105" t="n"/>
      <c r="GS8" s="105" t="n"/>
      <c r="GT8" s="105" t="n"/>
      <c r="GU8" s="105" t="n"/>
      <c r="GV8" s="105" t="n"/>
      <c r="GW8" s="105" t="n"/>
      <c r="GX8" s="105" t="n"/>
      <c r="GY8" s="105" t="n"/>
      <c r="GZ8" s="105" t="n"/>
      <c r="HA8" s="105" t="n"/>
      <c r="HB8" s="105" t="n"/>
      <c r="HC8" s="105" t="n"/>
      <c r="HD8" s="105" t="n"/>
      <c r="HE8" s="105" t="n"/>
      <c r="HF8" s="105" t="n"/>
      <c r="HG8" s="105" t="n"/>
      <c r="HH8" s="105" t="n"/>
      <c r="HI8" s="105" t="n"/>
      <c r="HJ8" s="105" t="n"/>
      <c r="HK8" s="105" t="n"/>
      <c r="HL8" s="105" t="n"/>
      <c r="HM8" s="105" t="n"/>
      <c r="HN8" s="105" t="n"/>
      <c r="HO8" s="105" t="n"/>
      <c r="HP8" s="105" t="n"/>
      <c r="HQ8" s="105" t="n"/>
      <c r="HR8" s="105" t="n"/>
      <c r="HS8" s="105" t="n"/>
      <c r="HT8" s="105" t="n"/>
      <c r="HU8" s="105" t="n"/>
      <c r="HV8" s="105" t="n"/>
      <c r="HW8" s="105" t="n"/>
      <c r="HX8" s="105" t="n"/>
      <c r="HY8" s="105" t="n"/>
      <c r="HZ8" s="105" t="n"/>
      <c r="IA8" s="105" t="n"/>
      <c r="IB8" s="105" t="n"/>
      <c r="IC8" s="105" t="n"/>
      <c r="ID8" s="105" t="n"/>
      <c r="IE8" s="105" t="n"/>
      <c r="IF8" s="105" t="n"/>
      <c r="IG8" s="105" t="n"/>
      <c r="IH8" s="105" t="n"/>
      <c r="II8" s="105" t="n"/>
      <c r="IJ8" s="105" t="n"/>
      <c r="IK8" s="105" t="n"/>
      <c r="IL8" s="105" t="n"/>
      <c r="IM8" s="105" t="n"/>
      <c r="IN8" s="105" t="n"/>
      <c r="IO8" s="105" t="n"/>
      <c r="IP8" s="105" t="n"/>
      <c r="IQ8" s="105" t="n"/>
      <c r="IR8" s="105" t="n"/>
      <c r="IS8" s="105" t="n"/>
      <c r="IT8" s="105" t="n"/>
      <c r="IU8" s="105" t="n"/>
      <c r="IV8" s="105" t="n"/>
      <c r="IW8" s="105" t="n"/>
    </row>
    <row customHeight="1" ht="12.75" r="9" s="342" spans="1:257">
      <c r="A9" s="105" t="n"/>
      <c r="B9" s="105" t="n"/>
      <c r="C9" s="162" t="n"/>
      <c r="D9" s="162" t="n"/>
      <c r="E9" s="169" t="s">
        <v>44</v>
      </c>
      <c r="F9" s="170" t="n"/>
      <c r="G9" s="171" t="s">
        <v>154</v>
      </c>
      <c r="H9" s="140" t="n"/>
      <c r="I9" s="140" t="n"/>
      <c r="J9" s="140" t="n"/>
      <c r="K9" s="171" t="s">
        <v>155</v>
      </c>
      <c r="L9" s="140" t="n"/>
      <c r="M9" s="140" t="n"/>
      <c r="N9" s="140" t="n"/>
      <c r="O9" s="172">
        <f>E9</f>
        <v/>
      </c>
      <c r="P9" s="173" t="s">
        <v>61</v>
      </c>
      <c r="Q9" s="140" t="n"/>
      <c r="R9" s="140" t="n"/>
      <c r="S9" s="174" t="n"/>
      <c r="T9" s="172">
        <f>O9</f>
        <v/>
      </c>
      <c r="U9" s="173">
        <f>P9</f>
        <v/>
      </c>
      <c r="V9" s="140" t="n"/>
      <c r="W9" s="140" t="n"/>
      <c r="X9" s="174" t="n"/>
      <c r="Y9" s="105" t="n"/>
      <c r="Z9" s="105" t="n"/>
      <c r="AA9" s="105" t="n"/>
      <c r="AB9" s="105" t="n"/>
      <c r="AC9" s="105" t="n"/>
      <c r="AD9" s="105" t="n"/>
      <c r="AE9" s="105" t="n"/>
      <c r="AF9" s="105" t="n"/>
      <c r="AG9" s="105" t="n"/>
      <c r="AH9" s="105" t="n"/>
      <c r="AI9" s="105" t="n"/>
      <c r="AJ9" s="105" t="n"/>
      <c r="AK9" s="105" t="n"/>
      <c r="AL9" s="105" t="n"/>
      <c r="AM9" s="105" t="n"/>
      <c r="AN9" s="105" t="n"/>
      <c r="AO9" s="105" t="n"/>
      <c r="AP9" s="105" t="n"/>
      <c r="AQ9" s="105" t="n"/>
      <c r="AR9" s="105" t="n"/>
      <c r="AS9" s="105" t="n"/>
      <c r="AT9" s="105" t="n"/>
      <c r="AU9" s="105" t="n"/>
      <c r="AV9" s="105" t="n"/>
      <c r="AW9" s="105" t="n"/>
      <c r="AX9" s="105" t="n"/>
      <c r="AY9" s="105" t="n"/>
      <c r="AZ9" s="105" t="n"/>
      <c r="BA9" s="105" t="n"/>
      <c r="BB9" s="105" t="n"/>
      <c r="BC9" s="105" t="n"/>
      <c r="BD9" s="105" t="n"/>
      <c r="BE9" s="105" t="n"/>
      <c r="BF9" s="105" t="n"/>
      <c r="BG9" s="105" t="n"/>
      <c r="BH9" s="105" t="n"/>
      <c r="BI9" s="105" t="n"/>
      <c r="BJ9" s="105" t="n"/>
      <c r="BK9" s="105" t="n"/>
      <c r="BL9" s="105" t="n"/>
      <c r="BM9" s="105" t="n"/>
      <c r="BN9" s="105" t="n"/>
      <c r="BO9" s="105" t="n"/>
      <c r="BP9" s="105" t="n"/>
      <c r="BQ9" s="105" t="n"/>
      <c r="BR9" s="105" t="n"/>
      <c r="BS9" s="105" t="n"/>
      <c r="BT9" s="105" t="n"/>
      <c r="BU9" s="105" t="n"/>
      <c r="BV9" s="105" t="n"/>
      <c r="BW9" s="105" t="n"/>
      <c r="BX9" s="105" t="n"/>
      <c r="BY9" s="105" t="n"/>
      <c r="BZ9" s="105" t="n"/>
      <c r="CA9" s="105" t="n"/>
      <c r="CB9" s="105" t="n"/>
      <c r="CC9" s="105" t="n"/>
      <c r="CD9" s="105" t="n"/>
      <c r="CE9" s="105" t="n"/>
      <c r="CF9" s="105" t="n"/>
      <c r="CG9" s="105" t="n"/>
      <c r="CH9" s="105" t="n"/>
      <c r="CI9" s="105" t="n"/>
      <c r="CJ9" s="105" t="n"/>
      <c r="CK9" s="105" t="n"/>
      <c r="CL9" s="105" t="n"/>
      <c r="CM9" s="105" t="n"/>
      <c r="CN9" s="105" t="n"/>
      <c r="CO9" s="105" t="n"/>
      <c r="CP9" s="105" t="n"/>
      <c r="CQ9" s="105" t="n"/>
      <c r="CR9" s="105" t="n"/>
      <c r="CS9" s="105" t="n"/>
      <c r="CT9" s="105" t="n"/>
      <c r="CU9" s="105" t="n"/>
      <c r="CV9" s="105" t="n"/>
      <c r="CW9" s="105" t="n"/>
      <c r="CX9" s="105" t="n"/>
      <c r="CY9" s="105" t="n"/>
      <c r="CZ9" s="105" t="n"/>
      <c r="DA9" s="105" t="n"/>
      <c r="DB9" s="105" t="n"/>
      <c r="DC9" s="105" t="n"/>
      <c r="DD9" s="105" t="n"/>
      <c r="DE9" s="105" t="n"/>
      <c r="DF9" s="105" t="n"/>
      <c r="DG9" s="105" t="n"/>
      <c r="DH9" s="105" t="n"/>
      <c r="DI9" s="105" t="n"/>
      <c r="DJ9" s="105" t="n"/>
      <c r="DK9" s="105" t="n"/>
      <c r="DL9" s="105" t="n"/>
      <c r="DM9" s="105" t="n"/>
      <c r="DN9" s="105" t="n"/>
      <c r="DO9" s="105" t="n"/>
      <c r="DP9" s="105" t="n"/>
      <c r="DQ9" s="105" t="n"/>
      <c r="DR9" s="105" t="n"/>
      <c r="DS9" s="105" t="n"/>
      <c r="DT9" s="105" t="n"/>
      <c r="DU9" s="105" t="n"/>
      <c r="DV9" s="105" t="n"/>
      <c r="DW9" s="105" t="n"/>
      <c r="DX9" s="105" t="n"/>
      <c r="DY9" s="105" t="n"/>
      <c r="DZ9" s="105" t="n"/>
      <c r="EA9" s="105" t="n"/>
      <c r="EB9" s="105" t="n"/>
      <c r="EC9" s="105" t="n"/>
      <c r="ED9" s="105" t="n"/>
      <c r="EE9" s="105" t="n"/>
      <c r="EF9" s="105" t="n"/>
      <c r="EG9" s="105" t="n"/>
      <c r="EH9" s="105" t="n"/>
      <c r="EI9" s="105" t="n"/>
      <c r="EJ9" s="105" t="n"/>
      <c r="EK9" s="105" t="n"/>
      <c r="EL9" s="105" t="n"/>
      <c r="EM9" s="105" t="n"/>
      <c r="EN9" s="105" t="n"/>
      <c r="EO9" s="105" t="n"/>
      <c r="EP9" s="105" t="n"/>
      <c r="EQ9" s="105" t="n"/>
      <c r="ER9" s="105" t="n"/>
      <c r="ES9" s="105" t="n"/>
      <c r="ET9" s="105" t="n"/>
      <c r="EU9" s="105" t="n"/>
      <c r="EV9" s="105" t="n"/>
      <c r="EW9" s="105" t="n"/>
      <c r="EX9" s="105" t="n"/>
      <c r="EY9" s="105" t="n"/>
      <c r="EZ9" s="105" t="n"/>
      <c r="FA9" s="105" t="n"/>
      <c r="FB9" s="105" t="n"/>
      <c r="FC9" s="105" t="n"/>
      <c r="FD9" s="105" t="n"/>
      <c r="FE9" s="105" t="n"/>
      <c r="FF9" s="105" t="n"/>
      <c r="FG9" s="105" t="n"/>
      <c r="FH9" s="105" t="n"/>
      <c r="FI9" s="105" t="n"/>
      <c r="FJ9" s="105" t="n"/>
      <c r="FK9" s="105" t="n"/>
      <c r="FL9" s="105" t="n"/>
      <c r="FM9" s="105" t="n"/>
      <c r="FN9" s="105" t="n"/>
      <c r="FO9" s="105" t="n"/>
      <c r="FP9" s="105" t="n"/>
      <c r="FQ9" s="105" t="n"/>
      <c r="FR9" s="105" t="n"/>
      <c r="FS9" s="105" t="n"/>
      <c r="FT9" s="105" t="n"/>
      <c r="FU9" s="105" t="n"/>
      <c r="FV9" s="105" t="n"/>
      <c r="FW9" s="105" t="n"/>
      <c r="FX9" s="105" t="n"/>
      <c r="FY9" s="105" t="n"/>
      <c r="FZ9" s="105" t="n"/>
      <c r="GA9" s="105" t="n"/>
      <c r="GB9" s="105" t="n"/>
      <c r="GC9" s="105" t="n"/>
      <c r="GD9" s="105" t="n"/>
      <c r="GE9" s="105" t="n"/>
      <c r="GF9" s="105" t="n"/>
      <c r="GG9" s="105" t="n"/>
      <c r="GH9" s="105" t="n"/>
      <c r="GI9" s="105" t="n"/>
      <c r="GJ9" s="105" t="n"/>
      <c r="GK9" s="105" t="n"/>
      <c r="GL9" s="105" t="n"/>
      <c r="GM9" s="105" t="n"/>
      <c r="GN9" s="105" t="n"/>
      <c r="GO9" s="105" t="n"/>
      <c r="GP9" s="105" t="n"/>
      <c r="GQ9" s="105" t="n"/>
      <c r="GR9" s="105" t="n"/>
      <c r="GS9" s="105" t="n"/>
      <c r="GT9" s="105" t="n"/>
      <c r="GU9" s="105" t="n"/>
      <c r="GV9" s="105" t="n"/>
      <c r="GW9" s="105" t="n"/>
      <c r="GX9" s="105" t="n"/>
      <c r="GY9" s="105" t="n"/>
      <c r="GZ9" s="105" t="n"/>
      <c r="HA9" s="105" t="n"/>
      <c r="HB9" s="105" t="n"/>
      <c r="HC9" s="105" t="n"/>
      <c r="HD9" s="105" t="n"/>
      <c r="HE9" s="105" t="n"/>
      <c r="HF9" s="105" t="n"/>
      <c r="HG9" s="105" t="n"/>
      <c r="HH9" s="105" t="n"/>
      <c r="HI9" s="105" t="n"/>
      <c r="HJ9" s="105" t="n"/>
      <c r="HK9" s="105" t="n"/>
      <c r="HL9" s="105" t="n"/>
      <c r="HM9" s="105" t="n"/>
      <c r="HN9" s="105" t="n"/>
      <c r="HO9" s="105" t="n"/>
      <c r="HP9" s="105" t="n"/>
      <c r="HQ9" s="105" t="n"/>
      <c r="HR9" s="105" t="n"/>
      <c r="HS9" s="105" t="n"/>
      <c r="HT9" s="105" t="n"/>
      <c r="HU9" s="105" t="n"/>
      <c r="HV9" s="105" t="n"/>
      <c r="HW9" s="105" t="n"/>
      <c r="HX9" s="105" t="n"/>
      <c r="HY9" s="105" t="n"/>
      <c r="HZ9" s="105" t="n"/>
      <c r="IA9" s="105" t="n"/>
      <c r="IB9" s="105" t="n"/>
      <c r="IC9" s="105" t="n"/>
      <c r="ID9" s="105" t="n"/>
      <c r="IE9" s="105" t="n"/>
      <c r="IF9" s="105" t="n"/>
      <c r="IG9" s="105" t="n"/>
      <c r="IH9" s="105" t="n"/>
      <c r="II9" s="105" t="n"/>
      <c r="IJ9" s="105" t="n"/>
      <c r="IK9" s="105" t="n"/>
      <c r="IL9" s="105" t="n"/>
      <c r="IM9" s="105" t="n"/>
      <c r="IN9" s="105" t="n"/>
      <c r="IO9" s="105" t="n"/>
      <c r="IP9" s="105" t="n"/>
      <c r="IQ9" s="105" t="n"/>
      <c r="IR9" s="105" t="n"/>
      <c r="IS9" s="105" t="n"/>
      <c r="IT9" s="105" t="n"/>
      <c r="IU9" s="105" t="n"/>
      <c r="IV9" s="105" t="n"/>
      <c r="IW9" s="105" t="n"/>
    </row>
    <row customFormat="1" customHeight="1" ht="33.6" r="10" s="175" spans="1:257">
      <c r="B10" s="176" t="n"/>
      <c r="C10" s="177" t="n"/>
      <c r="D10" s="177" t="n"/>
      <c r="E10" s="178" t="n"/>
      <c r="F10" s="179" t="s">
        <v>156</v>
      </c>
      <c r="G10" s="180" t="s">
        <v>157</v>
      </c>
      <c r="H10" s="181" t="s">
        <v>158</v>
      </c>
      <c r="I10" s="181" t="s">
        <v>159</v>
      </c>
      <c r="J10" s="182" t="s">
        <v>160</v>
      </c>
      <c r="K10" s="180" t="s">
        <v>157</v>
      </c>
      <c r="L10" s="181" t="s">
        <v>158</v>
      </c>
      <c r="M10" s="181" t="s">
        <v>159</v>
      </c>
      <c r="N10" s="182" t="s">
        <v>160</v>
      </c>
      <c r="O10" s="183" t="n"/>
      <c r="P10" s="181">
        <f>G10</f>
        <v/>
      </c>
      <c r="Q10" s="181">
        <f>H10</f>
        <v/>
      </c>
      <c r="R10" s="181">
        <f>I10</f>
        <v/>
      </c>
      <c r="S10" s="184">
        <f>J10</f>
        <v/>
      </c>
      <c r="T10" s="183" t="n"/>
      <c r="U10" s="181">
        <f>P10</f>
        <v/>
      </c>
      <c r="V10" s="181">
        <f>Q10</f>
        <v/>
      </c>
      <c r="W10" s="181">
        <f>R10</f>
        <v/>
      </c>
      <c r="X10" s="184">
        <f>S10</f>
        <v/>
      </c>
    </row>
    <row customHeight="1" ht="12.8" r="11" s="342" spans="1:257">
      <c r="B11" s="105" t="n"/>
      <c r="C11" s="100" t="s">
        <v>73</v>
      </c>
      <c r="D11" s="101">
        <f>AktQuartal</f>
        <v/>
      </c>
      <c r="E11" s="185">
        <f>Einheit_Waehrung</f>
        <v/>
      </c>
      <c r="F11" s="186">
        <f>E11</f>
        <v/>
      </c>
      <c r="G11" s="187">
        <f>E11</f>
        <v/>
      </c>
      <c r="H11" s="188">
        <f>E11</f>
        <v/>
      </c>
      <c r="I11" s="188">
        <f>E11</f>
        <v/>
      </c>
      <c r="J11" s="189">
        <f>E11</f>
        <v/>
      </c>
      <c r="K11" s="187">
        <f>I11</f>
        <v/>
      </c>
      <c r="L11" s="188">
        <f>I11</f>
        <v/>
      </c>
      <c r="M11" s="188">
        <f>I11</f>
        <v/>
      </c>
      <c r="N11" s="189">
        <f>I11</f>
        <v/>
      </c>
      <c r="O11" s="190">
        <f>E11</f>
        <v/>
      </c>
      <c r="P11" s="191">
        <f>O11</f>
        <v/>
      </c>
      <c r="Q11" s="150">
        <f>O11</f>
        <v/>
      </c>
      <c r="R11" s="150">
        <f>O11</f>
        <v/>
      </c>
      <c r="S11" s="192">
        <f>O11</f>
        <v/>
      </c>
      <c r="T11" s="190">
        <f>O11</f>
        <v/>
      </c>
      <c r="U11" s="191">
        <f>T11</f>
        <v/>
      </c>
      <c r="V11" s="150">
        <f>T11</f>
        <v/>
      </c>
      <c r="W11" s="150">
        <f>T11</f>
        <v/>
      </c>
      <c r="X11" s="192">
        <f>T11</f>
        <v/>
      </c>
    </row>
    <row customHeight="1" ht="12.8" r="12" s="342" spans="1:257">
      <c r="B12" s="211" t="s">
        <v>74</v>
      </c>
      <c r="C12" s="152" t="s">
        <v>75</v>
      </c>
      <c r="D12" s="153">
        <f>"Jahr "&amp;AktJahr</f>
        <v/>
      </c>
      <c r="E12" s="193">
        <f>SUM(G12:N12)</f>
        <v/>
      </c>
      <c r="F12" s="102" t="n">
        <v>0</v>
      </c>
      <c r="G12" s="194" t="n">
        <v>0</v>
      </c>
      <c r="H12" s="154" t="n">
        <v>0</v>
      </c>
      <c r="I12" s="154" t="n">
        <v>0</v>
      </c>
      <c r="J12" s="155" t="n">
        <v>0</v>
      </c>
      <c r="K12" s="194" t="n">
        <v>0</v>
      </c>
      <c r="L12" s="154" t="n">
        <v>0</v>
      </c>
      <c r="M12" s="154" t="n">
        <v>0</v>
      </c>
      <c r="N12" s="155" t="n">
        <v>0</v>
      </c>
      <c r="O12" s="195">
        <f>SUM(P12:S12)</f>
        <v/>
      </c>
      <c r="P12" s="154" t="n">
        <v>0</v>
      </c>
      <c r="Q12" s="154" t="n">
        <v>0</v>
      </c>
      <c r="R12" s="154" t="n">
        <v>0</v>
      </c>
      <c r="S12" s="196" t="n">
        <v>0</v>
      </c>
      <c r="T12" s="195">
        <f>SUM(U12:X12)</f>
        <v/>
      </c>
      <c r="U12" s="154" t="n">
        <v>0</v>
      </c>
      <c r="V12" s="154" t="n">
        <v>0</v>
      </c>
      <c r="W12" s="154" t="n">
        <v>0</v>
      </c>
      <c r="X12" s="196" t="n">
        <v>0</v>
      </c>
    </row>
    <row customHeight="1" ht="12.8" r="13" s="342" spans="1:257">
      <c r="B13" s="105" t="n"/>
      <c r="C13" s="100" t="n"/>
      <c r="D13" s="100">
        <f>"Jahr "&amp;(AktJahr-1)</f>
        <v/>
      </c>
      <c r="E13" s="197">
        <f>SUM(G13:N13)</f>
        <v/>
      </c>
      <c r="F13" s="198" t="n">
        <v>0</v>
      </c>
      <c r="G13" s="199" t="n">
        <v>0</v>
      </c>
      <c r="H13" s="200" t="n">
        <v>0</v>
      </c>
      <c r="I13" s="200" t="n">
        <v>0</v>
      </c>
      <c r="J13" s="201" t="n">
        <v>0</v>
      </c>
      <c r="K13" s="199" t="n">
        <v>0</v>
      </c>
      <c r="L13" s="200" t="n">
        <v>0</v>
      </c>
      <c r="M13" s="200" t="n">
        <v>0</v>
      </c>
      <c r="N13" s="201" t="n">
        <v>0</v>
      </c>
      <c r="O13" s="202">
        <f>SUM(P13:S13)</f>
        <v/>
      </c>
      <c r="P13" s="200" t="n">
        <v>0</v>
      </c>
      <c r="Q13" s="200" t="n">
        <v>0</v>
      </c>
      <c r="R13" s="200" t="n">
        <v>0</v>
      </c>
      <c r="S13" s="203" t="n">
        <v>0</v>
      </c>
      <c r="T13" s="202">
        <f>SUM(U13:X13)</f>
        <v/>
      </c>
      <c r="U13" s="200" t="n">
        <v>0</v>
      </c>
      <c r="V13" s="200" t="n">
        <v>0</v>
      </c>
      <c r="W13" s="200" t="n">
        <v>0</v>
      </c>
      <c r="X13" s="203" t="n">
        <v>0</v>
      </c>
    </row>
    <row customHeight="1" ht="12.8" r="14" s="342" spans="1:257">
      <c r="B14" s="211" t="s">
        <v>76</v>
      </c>
      <c r="C14" s="152" t="s">
        <v>77</v>
      </c>
      <c r="D14" s="153">
        <f>$D$12</f>
        <v/>
      </c>
      <c r="E14" s="193">
        <f>SUM(G14:N14)</f>
        <v/>
      </c>
      <c r="F14" s="198" t="n">
        <v>0</v>
      </c>
      <c r="G14" s="194" t="n">
        <v>0</v>
      </c>
      <c r="H14" s="154" t="n">
        <v>0</v>
      </c>
      <c r="I14" s="154" t="n">
        <v>0</v>
      </c>
      <c r="J14" s="155" t="n">
        <v>0</v>
      </c>
      <c r="K14" s="194" t="n">
        <v>0</v>
      </c>
      <c r="L14" s="154" t="n">
        <v>0</v>
      </c>
      <c r="M14" s="154" t="n">
        <v>0</v>
      </c>
      <c r="N14" s="155" t="n">
        <v>0</v>
      </c>
      <c r="O14" s="195">
        <f>SUM(P14:S14)</f>
        <v/>
      </c>
      <c r="P14" s="154" t="n">
        <v>0</v>
      </c>
      <c r="Q14" s="154" t="n">
        <v>0</v>
      </c>
      <c r="R14" s="154" t="n">
        <v>0</v>
      </c>
      <c r="S14" s="196" t="n">
        <v>0</v>
      </c>
      <c r="T14" s="195">
        <f>SUM(U14:X14)</f>
        <v/>
      </c>
      <c r="U14" s="154" t="n">
        <v>0</v>
      </c>
      <c r="V14" s="154" t="n">
        <v>0</v>
      </c>
      <c r="W14" s="154" t="n">
        <v>0</v>
      </c>
      <c r="X14" s="196" t="n">
        <v>0</v>
      </c>
    </row>
    <row customHeight="1" ht="12.8" r="15" s="342" spans="1:257">
      <c r="B15" s="105" t="n"/>
      <c r="C15" s="100" t="n"/>
      <c r="D15" s="100">
        <f>$D$13</f>
        <v/>
      </c>
      <c r="E15" s="197">
        <f>SUM(G15:N15)</f>
        <v/>
      </c>
      <c r="F15" s="198" t="n">
        <v>0</v>
      </c>
      <c r="G15" s="199" t="n">
        <v>0</v>
      </c>
      <c r="H15" s="200" t="n">
        <v>0</v>
      </c>
      <c r="I15" s="200" t="n">
        <v>0</v>
      </c>
      <c r="J15" s="201" t="n">
        <v>0</v>
      </c>
      <c r="K15" s="199" t="n">
        <v>0</v>
      </c>
      <c r="L15" s="200" t="n">
        <v>0</v>
      </c>
      <c r="M15" s="200" t="n">
        <v>0</v>
      </c>
      <c r="N15" s="201" t="n">
        <v>0</v>
      </c>
      <c r="O15" s="202">
        <f>SUM(P15:S15)</f>
        <v/>
      </c>
      <c r="P15" s="200" t="n">
        <v>0</v>
      </c>
      <c r="Q15" s="200" t="n">
        <v>0</v>
      </c>
      <c r="R15" s="200" t="n">
        <v>0</v>
      </c>
      <c r="S15" s="203" t="n">
        <v>0</v>
      </c>
      <c r="T15" s="202">
        <f>SUM(U15:X15)</f>
        <v/>
      </c>
      <c r="U15" s="200" t="n">
        <v>0</v>
      </c>
      <c r="V15" s="200" t="n">
        <v>0</v>
      </c>
      <c r="W15" s="200" t="n">
        <v>0</v>
      </c>
      <c r="X15" s="203" t="n">
        <v>0</v>
      </c>
    </row>
    <row customHeight="1" ht="12.8" r="16" s="342" spans="1:257">
      <c r="B16" s="158" t="s">
        <v>78</v>
      </c>
      <c r="C16" s="152" t="s">
        <v>79</v>
      </c>
      <c r="D16" s="153">
        <f>$D$12</f>
        <v/>
      </c>
      <c r="E16" s="193">
        <f>SUM(G16:N16)</f>
        <v/>
      </c>
      <c r="F16" s="198" t="n">
        <v>0</v>
      </c>
      <c r="G16" s="194" t="n">
        <v>0</v>
      </c>
      <c r="H16" s="154" t="n">
        <v>0</v>
      </c>
      <c r="I16" s="154" t="n">
        <v>0</v>
      </c>
      <c r="J16" s="155" t="n">
        <v>0</v>
      </c>
      <c r="K16" s="194" t="n">
        <v>0</v>
      </c>
      <c r="L16" s="154" t="n">
        <v>0</v>
      </c>
      <c r="M16" s="154" t="n">
        <v>0</v>
      </c>
      <c r="N16" s="155" t="n">
        <v>0</v>
      </c>
      <c r="O16" s="195">
        <f>SUM(P16:S16)</f>
        <v/>
      </c>
      <c r="P16" s="154" t="n">
        <v>0</v>
      </c>
      <c r="Q16" s="154" t="n">
        <v>0</v>
      </c>
      <c r="R16" s="154" t="n">
        <v>0</v>
      </c>
      <c r="S16" s="196" t="n">
        <v>0</v>
      </c>
      <c r="T16" s="195">
        <f>SUM(U16:X16)</f>
        <v/>
      </c>
      <c r="U16" s="154" t="n">
        <v>0</v>
      </c>
      <c r="V16" s="154" t="n">
        <v>0</v>
      </c>
      <c r="W16" s="154" t="n">
        <v>0</v>
      </c>
      <c r="X16" s="196" t="n">
        <v>0</v>
      </c>
    </row>
    <row customHeight="1" ht="12.8" r="17" s="342" spans="1:257">
      <c r="B17" s="105" t="n"/>
      <c r="C17" s="101" t="n"/>
      <c r="D17" s="100">
        <f>$D$13</f>
        <v/>
      </c>
      <c r="E17" s="197">
        <f>SUM(G17:N17)</f>
        <v/>
      </c>
      <c r="F17" s="198" t="n">
        <v>0</v>
      </c>
      <c r="G17" s="199" t="n">
        <v>0</v>
      </c>
      <c r="H17" s="200" t="n">
        <v>0</v>
      </c>
      <c r="I17" s="200" t="n">
        <v>0</v>
      </c>
      <c r="J17" s="201" t="n">
        <v>0</v>
      </c>
      <c r="K17" s="199" t="n">
        <v>0</v>
      </c>
      <c r="L17" s="200" t="n">
        <v>0</v>
      </c>
      <c r="M17" s="200" t="n">
        <v>0</v>
      </c>
      <c r="N17" s="201" t="n">
        <v>0</v>
      </c>
      <c r="O17" s="202">
        <f>SUM(P17:S17)</f>
        <v/>
      </c>
      <c r="P17" s="200" t="n">
        <v>0</v>
      </c>
      <c r="Q17" s="200" t="n">
        <v>0</v>
      </c>
      <c r="R17" s="200" t="n">
        <v>0</v>
      </c>
      <c r="S17" s="203" t="n">
        <v>0</v>
      </c>
      <c r="T17" s="202">
        <f>SUM(U17:X17)</f>
        <v/>
      </c>
      <c r="U17" s="200" t="n">
        <v>0</v>
      </c>
      <c r="V17" s="200" t="n">
        <v>0</v>
      </c>
      <c r="W17" s="200" t="n">
        <v>0</v>
      </c>
      <c r="X17" s="203" t="n">
        <v>0</v>
      </c>
    </row>
    <row customHeight="1" ht="12.8" r="18" s="342" spans="1:257">
      <c r="B18" s="158" t="s">
        <v>80</v>
      </c>
      <c r="C18" s="152" t="s">
        <v>81</v>
      </c>
      <c r="D18" s="153">
        <f>$D$12</f>
        <v/>
      </c>
      <c r="E18" s="193">
        <f>SUM(G18:N18)</f>
        <v/>
      </c>
      <c r="F18" s="198" t="n">
        <v>0</v>
      </c>
      <c r="G18" s="194" t="n">
        <v>0</v>
      </c>
      <c r="H18" s="154" t="n">
        <v>0</v>
      </c>
      <c r="I18" s="154" t="n">
        <v>0</v>
      </c>
      <c r="J18" s="155" t="n">
        <v>0</v>
      </c>
      <c r="K18" s="194" t="n">
        <v>0</v>
      </c>
      <c r="L18" s="154" t="n">
        <v>0</v>
      </c>
      <c r="M18" s="154" t="n">
        <v>0</v>
      </c>
      <c r="N18" s="155" t="n">
        <v>0</v>
      </c>
      <c r="O18" s="195">
        <f>SUM(P18:S18)</f>
        <v/>
      </c>
      <c r="P18" s="154" t="n">
        <v>0</v>
      </c>
      <c r="Q18" s="154" t="n">
        <v>0</v>
      </c>
      <c r="R18" s="154" t="n">
        <v>0</v>
      </c>
      <c r="S18" s="196" t="n">
        <v>0</v>
      </c>
      <c r="T18" s="195">
        <f>SUM(U18:X18)</f>
        <v/>
      </c>
      <c r="U18" s="154" t="n">
        <v>0</v>
      </c>
      <c r="V18" s="154" t="n">
        <v>0</v>
      </c>
      <c r="W18" s="154" t="n">
        <v>0</v>
      </c>
      <c r="X18" s="196" t="n">
        <v>0</v>
      </c>
    </row>
    <row customHeight="1" ht="12.8" r="19" s="342" spans="1:257">
      <c r="B19" s="105" t="n"/>
      <c r="C19" s="100" t="n"/>
      <c r="D19" s="100">
        <f>$D$13</f>
        <v/>
      </c>
      <c r="E19" s="197">
        <f>SUM(G19:N19)</f>
        <v/>
      </c>
      <c r="F19" s="198" t="n">
        <v>0</v>
      </c>
      <c r="G19" s="199" t="n">
        <v>0</v>
      </c>
      <c r="H19" s="200" t="n">
        <v>0</v>
      </c>
      <c r="I19" s="200" t="n">
        <v>0</v>
      </c>
      <c r="J19" s="201" t="n">
        <v>0</v>
      </c>
      <c r="K19" s="199" t="n">
        <v>0</v>
      </c>
      <c r="L19" s="200" t="n">
        <v>0</v>
      </c>
      <c r="M19" s="200" t="n">
        <v>0</v>
      </c>
      <c r="N19" s="201" t="n">
        <v>0</v>
      </c>
      <c r="O19" s="202">
        <f>SUM(P19:S19)</f>
        <v/>
      </c>
      <c r="P19" s="200" t="n">
        <v>0</v>
      </c>
      <c r="Q19" s="200" t="n">
        <v>0</v>
      </c>
      <c r="R19" s="200" t="n">
        <v>0</v>
      </c>
      <c r="S19" s="203" t="n">
        <v>0</v>
      </c>
      <c r="T19" s="202">
        <f>SUM(U19:X19)</f>
        <v/>
      </c>
      <c r="U19" s="200" t="n">
        <v>0</v>
      </c>
      <c r="V19" s="200" t="n">
        <v>0</v>
      </c>
      <c r="W19" s="200" t="n">
        <v>0</v>
      </c>
      <c r="X19" s="203" t="n">
        <v>0</v>
      </c>
    </row>
    <row customHeight="1" ht="12.8" r="20" s="342" spans="1:257">
      <c r="B20" s="158" t="s">
        <v>82</v>
      </c>
      <c r="C20" s="152" t="s">
        <v>83</v>
      </c>
      <c r="D20" s="153">
        <f>$D$12</f>
        <v/>
      </c>
      <c r="E20" s="193">
        <f>SUM(G20:N20)</f>
        <v/>
      </c>
      <c r="F20" s="198" t="n">
        <v>0</v>
      </c>
      <c r="G20" s="194" t="n">
        <v>0</v>
      </c>
      <c r="H20" s="154" t="n">
        <v>0</v>
      </c>
      <c r="I20" s="154" t="n">
        <v>0</v>
      </c>
      <c r="J20" s="155" t="n">
        <v>0</v>
      </c>
      <c r="K20" s="194" t="n">
        <v>0</v>
      </c>
      <c r="L20" s="154" t="n">
        <v>0</v>
      </c>
      <c r="M20" s="154" t="n">
        <v>0</v>
      </c>
      <c r="N20" s="155" t="n">
        <v>0</v>
      </c>
      <c r="O20" s="195">
        <f>SUM(P20:S20)</f>
        <v/>
      </c>
      <c r="P20" s="154" t="n">
        <v>0</v>
      </c>
      <c r="Q20" s="154" t="n">
        <v>0</v>
      </c>
      <c r="R20" s="154" t="n">
        <v>0</v>
      </c>
      <c r="S20" s="196" t="n">
        <v>0</v>
      </c>
      <c r="T20" s="195">
        <f>SUM(U20:X20)</f>
        <v/>
      </c>
      <c r="U20" s="154" t="n">
        <v>0</v>
      </c>
      <c r="V20" s="154" t="n">
        <v>0</v>
      </c>
      <c r="W20" s="154" t="n">
        <v>0</v>
      </c>
      <c r="X20" s="196" t="n">
        <v>0</v>
      </c>
    </row>
    <row customHeight="1" ht="12.8" r="21" s="342" spans="1:257">
      <c r="B21" s="105" t="n"/>
      <c r="C21" s="101" t="n"/>
      <c r="D21" s="100">
        <f>$D$13</f>
        <v/>
      </c>
      <c r="E21" s="197">
        <f>SUM(G21:N21)</f>
        <v/>
      </c>
      <c r="F21" s="198" t="n">
        <v>0</v>
      </c>
      <c r="G21" s="199" t="n">
        <v>0</v>
      </c>
      <c r="H21" s="200" t="n">
        <v>0</v>
      </c>
      <c r="I21" s="200" t="n">
        <v>0</v>
      </c>
      <c r="J21" s="201" t="n">
        <v>0</v>
      </c>
      <c r="K21" s="199" t="n">
        <v>0</v>
      </c>
      <c r="L21" s="200" t="n">
        <v>0</v>
      </c>
      <c r="M21" s="200" t="n">
        <v>0</v>
      </c>
      <c r="N21" s="201" t="n">
        <v>0</v>
      </c>
      <c r="O21" s="202">
        <f>SUM(P21:S21)</f>
        <v/>
      </c>
      <c r="P21" s="200" t="n">
        <v>0</v>
      </c>
      <c r="Q21" s="200" t="n">
        <v>0</v>
      </c>
      <c r="R21" s="200" t="n">
        <v>0</v>
      </c>
      <c r="S21" s="203" t="n">
        <v>0</v>
      </c>
      <c r="T21" s="202">
        <f>SUM(U21:X21)</f>
        <v/>
      </c>
      <c r="U21" s="200" t="n">
        <v>0</v>
      </c>
      <c r="V21" s="200" t="n">
        <v>0</v>
      </c>
      <c r="W21" s="200" t="n">
        <v>0</v>
      </c>
      <c r="X21" s="203" t="n">
        <v>0</v>
      </c>
    </row>
    <row customHeight="1" ht="12.8" r="22" s="342" spans="1:257">
      <c r="B22" s="158" t="s">
        <v>84</v>
      </c>
      <c r="C22" s="152" t="s">
        <v>85</v>
      </c>
      <c r="D22" s="153">
        <f>$D$12</f>
        <v/>
      </c>
      <c r="E22" s="193">
        <f>SUM(G22:N22)</f>
        <v/>
      </c>
      <c r="F22" s="198" t="n">
        <v>0</v>
      </c>
      <c r="G22" s="194" t="n">
        <v>0</v>
      </c>
      <c r="H22" s="154" t="n">
        <v>0</v>
      </c>
      <c r="I22" s="154" t="n">
        <v>0</v>
      </c>
      <c r="J22" s="155" t="n">
        <v>0</v>
      </c>
      <c r="K22" s="194" t="n">
        <v>0</v>
      </c>
      <c r="L22" s="154" t="n">
        <v>0</v>
      </c>
      <c r="M22" s="154" t="n">
        <v>0</v>
      </c>
      <c r="N22" s="155" t="n">
        <v>0</v>
      </c>
      <c r="O22" s="195">
        <f>SUM(P22:S22)</f>
        <v/>
      </c>
      <c r="P22" s="154" t="n">
        <v>0</v>
      </c>
      <c r="Q22" s="154" t="n">
        <v>0</v>
      </c>
      <c r="R22" s="154" t="n">
        <v>0</v>
      </c>
      <c r="S22" s="196" t="n">
        <v>0</v>
      </c>
      <c r="T22" s="195">
        <f>SUM(U22:X22)</f>
        <v/>
      </c>
      <c r="U22" s="154" t="n">
        <v>0</v>
      </c>
      <c r="V22" s="154" t="n">
        <v>0</v>
      </c>
      <c r="W22" s="154" t="n">
        <v>0</v>
      </c>
      <c r="X22" s="196" t="n">
        <v>0</v>
      </c>
    </row>
    <row customHeight="1" ht="12.8" r="23" s="342" spans="1:257">
      <c r="B23" s="105" t="n"/>
      <c r="C23" s="100" t="n"/>
      <c r="D23" s="100">
        <f>$D$13</f>
        <v/>
      </c>
      <c r="E23" s="197">
        <f>SUM(G23:N23)</f>
        <v/>
      </c>
      <c r="F23" s="198" t="n">
        <v>0</v>
      </c>
      <c r="G23" s="199" t="n">
        <v>0</v>
      </c>
      <c r="H23" s="200" t="n">
        <v>0</v>
      </c>
      <c r="I23" s="200" t="n">
        <v>0</v>
      </c>
      <c r="J23" s="201" t="n">
        <v>0</v>
      </c>
      <c r="K23" s="199" t="n">
        <v>0</v>
      </c>
      <c r="L23" s="200" t="n">
        <v>0</v>
      </c>
      <c r="M23" s="200" t="n">
        <v>0</v>
      </c>
      <c r="N23" s="201" t="n">
        <v>0</v>
      </c>
      <c r="O23" s="202">
        <f>SUM(P23:S23)</f>
        <v/>
      </c>
      <c r="P23" s="200" t="n">
        <v>0</v>
      </c>
      <c r="Q23" s="200" t="n">
        <v>0</v>
      </c>
      <c r="R23" s="200" t="n">
        <v>0</v>
      </c>
      <c r="S23" s="203" t="n">
        <v>0</v>
      </c>
      <c r="T23" s="202">
        <f>SUM(U23:X23)</f>
        <v/>
      </c>
      <c r="U23" s="200" t="n">
        <v>0</v>
      </c>
      <c r="V23" s="200" t="n">
        <v>0</v>
      </c>
      <c r="W23" s="200" t="n">
        <v>0</v>
      </c>
      <c r="X23" s="203" t="n">
        <v>0</v>
      </c>
    </row>
    <row customHeight="1" ht="12.8" r="24" s="342" spans="1:257">
      <c r="B24" s="158" t="s">
        <v>86</v>
      </c>
      <c r="C24" s="152" t="s">
        <v>87</v>
      </c>
      <c r="D24" s="153">
        <f>$D$12</f>
        <v/>
      </c>
      <c r="E24" s="193">
        <f>SUM(G24:N24)</f>
        <v/>
      </c>
      <c r="F24" s="198" t="n">
        <v>0</v>
      </c>
      <c r="G24" s="194" t="n">
        <v>0</v>
      </c>
      <c r="H24" s="154" t="n">
        <v>0</v>
      </c>
      <c r="I24" s="154" t="n">
        <v>0</v>
      </c>
      <c r="J24" s="155" t="n">
        <v>0</v>
      </c>
      <c r="K24" s="194" t="n">
        <v>0</v>
      </c>
      <c r="L24" s="154" t="n">
        <v>0</v>
      </c>
      <c r="M24" s="154" t="n">
        <v>0</v>
      </c>
      <c r="N24" s="155" t="n">
        <v>0</v>
      </c>
      <c r="O24" s="195">
        <f>SUM(P24:S24)</f>
        <v/>
      </c>
      <c r="P24" s="154" t="n">
        <v>0</v>
      </c>
      <c r="Q24" s="154" t="n">
        <v>0</v>
      </c>
      <c r="R24" s="154" t="n">
        <v>0</v>
      </c>
      <c r="S24" s="196" t="n">
        <v>0</v>
      </c>
      <c r="T24" s="195">
        <f>SUM(U24:X24)</f>
        <v/>
      </c>
      <c r="U24" s="154" t="n">
        <v>0</v>
      </c>
      <c r="V24" s="154" t="n">
        <v>0</v>
      </c>
      <c r="W24" s="154" t="n">
        <v>0</v>
      </c>
      <c r="X24" s="196" t="n">
        <v>0</v>
      </c>
    </row>
    <row customHeight="1" ht="12.8" r="25" s="342" spans="1:257">
      <c r="B25" s="105" t="n"/>
      <c r="C25" s="100" t="n"/>
      <c r="D25" s="100">
        <f>$D$13</f>
        <v/>
      </c>
      <c r="E25" s="197">
        <f>SUM(G25:N25)</f>
        <v/>
      </c>
      <c r="F25" s="198" t="n">
        <v>0</v>
      </c>
      <c r="G25" s="199" t="n">
        <v>0</v>
      </c>
      <c r="H25" s="200" t="n">
        <v>0</v>
      </c>
      <c r="I25" s="200" t="n">
        <v>0</v>
      </c>
      <c r="J25" s="201" t="n">
        <v>0</v>
      </c>
      <c r="K25" s="199" t="n">
        <v>0</v>
      </c>
      <c r="L25" s="200" t="n">
        <v>0</v>
      </c>
      <c r="M25" s="200" t="n">
        <v>0</v>
      </c>
      <c r="N25" s="201" t="n">
        <v>0</v>
      </c>
      <c r="O25" s="202">
        <f>SUM(P25:S25)</f>
        <v/>
      </c>
      <c r="P25" s="200" t="n">
        <v>0</v>
      </c>
      <c r="Q25" s="200" t="n">
        <v>0</v>
      </c>
      <c r="R25" s="200" t="n">
        <v>0</v>
      </c>
      <c r="S25" s="203" t="n">
        <v>0</v>
      </c>
      <c r="T25" s="202">
        <f>SUM(U25:X25)</f>
        <v/>
      </c>
      <c r="U25" s="200" t="n">
        <v>0</v>
      </c>
      <c r="V25" s="200" t="n">
        <v>0</v>
      </c>
      <c r="W25" s="200" t="n">
        <v>0</v>
      </c>
      <c r="X25" s="203" t="n">
        <v>0</v>
      </c>
    </row>
    <row customHeight="1" ht="12.8" r="26" s="342" spans="1:257">
      <c r="B26" s="211" t="s">
        <v>88</v>
      </c>
      <c r="C26" s="152" t="s">
        <v>89</v>
      </c>
      <c r="D26" s="153">
        <f>$D$12</f>
        <v/>
      </c>
      <c r="E26" s="193">
        <f>SUM(G26:N26)</f>
        <v/>
      </c>
      <c r="F26" s="198" t="n">
        <v>0</v>
      </c>
      <c r="G26" s="194" t="n">
        <v>0</v>
      </c>
      <c r="H26" s="154" t="n">
        <v>0</v>
      </c>
      <c r="I26" s="154" t="n">
        <v>0</v>
      </c>
      <c r="J26" s="155" t="n">
        <v>0</v>
      </c>
      <c r="K26" s="194" t="n">
        <v>0</v>
      </c>
      <c r="L26" s="154" t="n">
        <v>0</v>
      </c>
      <c r="M26" s="154" t="n">
        <v>0</v>
      </c>
      <c r="N26" s="155" t="n">
        <v>0</v>
      </c>
      <c r="O26" s="195">
        <f>SUM(P26:S26)</f>
        <v/>
      </c>
      <c r="P26" s="154" t="n">
        <v>0</v>
      </c>
      <c r="Q26" s="154" t="n">
        <v>0</v>
      </c>
      <c r="R26" s="154" t="n">
        <v>0</v>
      </c>
      <c r="S26" s="196" t="n">
        <v>0</v>
      </c>
      <c r="T26" s="195">
        <f>SUM(U26:X26)</f>
        <v/>
      </c>
      <c r="U26" s="154" t="n">
        <v>0</v>
      </c>
      <c r="V26" s="154" t="n">
        <v>0</v>
      </c>
      <c r="W26" s="154" t="n">
        <v>0</v>
      </c>
      <c r="X26" s="196" t="n">
        <v>0</v>
      </c>
    </row>
    <row customHeight="1" ht="12.8" r="27" s="342" spans="1:257">
      <c r="B27" s="105" t="n"/>
      <c r="C27" s="100" t="n"/>
      <c r="D27" s="100">
        <f>$D$13</f>
        <v/>
      </c>
      <c r="E27" s="197">
        <f>SUM(G27:N27)</f>
        <v/>
      </c>
      <c r="F27" s="198" t="n">
        <v>0</v>
      </c>
      <c r="G27" s="199" t="n">
        <v>0</v>
      </c>
      <c r="H27" s="200" t="n">
        <v>0</v>
      </c>
      <c r="I27" s="200" t="n">
        <v>0</v>
      </c>
      <c r="J27" s="201" t="n">
        <v>0</v>
      </c>
      <c r="K27" s="199" t="n">
        <v>0</v>
      </c>
      <c r="L27" s="200" t="n">
        <v>0</v>
      </c>
      <c r="M27" s="200" t="n">
        <v>0</v>
      </c>
      <c r="N27" s="201" t="n">
        <v>0</v>
      </c>
      <c r="O27" s="202">
        <f>SUM(P27:S27)</f>
        <v/>
      </c>
      <c r="P27" s="200" t="n">
        <v>0</v>
      </c>
      <c r="Q27" s="200" t="n">
        <v>0</v>
      </c>
      <c r="R27" s="200" t="n">
        <v>0</v>
      </c>
      <c r="S27" s="203" t="n">
        <v>0</v>
      </c>
      <c r="T27" s="202">
        <f>SUM(U27:X27)</f>
        <v/>
      </c>
      <c r="U27" s="200" t="n">
        <v>0</v>
      </c>
      <c r="V27" s="200" t="n">
        <v>0</v>
      </c>
      <c r="W27" s="200" t="n">
        <v>0</v>
      </c>
      <c r="X27" s="203" t="n">
        <v>0</v>
      </c>
    </row>
    <row customHeight="1" ht="12.8" r="28" s="342" spans="1:257">
      <c r="B28" s="211" t="s">
        <v>90</v>
      </c>
      <c r="C28" s="152" t="s">
        <v>91</v>
      </c>
      <c r="D28" s="153">
        <f>$D$12</f>
        <v/>
      </c>
      <c r="E28" s="193">
        <f>SUM(G28:N28)</f>
        <v/>
      </c>
      <c r="F28" s="198" t="n">
        <v>0</v>
      </c>
      <c r="G28" s="194" t="n">
        <v>0</v>
      </c>
      <c r="H28" s="154" t="n">
        <v>0</v>
      </c>
      <c r="I28" s="154" t="n">
        <v>0</v>
      </c>
      <c r="J28" s="155" t="n">
        <v>0</v>
      </c>
      <c r="K28" s="194" t="n">
        <v>0</v>
      </c>
      <c r="L28" s="154" t="n">
        <v>0</v>
      </c>
      <c r="M28" s="154" t="n">
        <v>0</v>
      </c>
      <c r="N28" s="155" t="n">
        <v>0</v>
      </c>
      <c r="O28" s="195">
        <f>SUM(P28:S28)</f>
        <v/>
      </c>
      <c r="P28" s="154" t="n">
        <v>0</v>
      </c>
      <c r="Q28" s="154" t="n">
        <v>0</v>
      </c>
      <c r="R28" s="154" t="n">
        <v>0</v>
      </c>
      <c r="S28" s="196" t="n">
        <v>0</v>
      </c>
      <c r="T28" s="195">
        <f>SUM(U28:X28)</f>
        <v/>
      </c>
      <c r="U28" s="154" t="n">
        <v>0</v>
      </c>
      <c r="V28" s="154" t="n">
        <v>0</v>
      </c>
      <c r="W28" s="154" t="n">
        <v>0</v>
      </c>
      <c r="X28" s="196" t="n">
        <v>0</v>
      </c>
    </row>
    <row customHeight="1" ht="12.8" r="29" s="342" spans="1:257">
      <c r="B29" s="105" t="n"/>
      <c r="C29" s="100" t="n"/>
      <c r="D29" s="100">
        <f>$D$13</f>
        <v/>
      </c>
      <c r="E29" s="197">
        <f>SUM(G29:N29)</f>
        <v/>
      </c>
      <c r="F29" s="198" t="n">
        <v>0</v>
      </c>
      <c r="G29" s="199" t="n">
        <v>0</v>
      </c>
      <c r="H29" s="200" t="n">
        <v>0</v>
      </c>
      <c r="I29" s="200" t="n">
        <v>0</v>
      </c>
      <c r="J29" s="201" t="n">
        <v>0</v>
      </c>
      <c r="K29" s="199" t="n">
        <v>0</v>
      </c>
      <c r="L29" s="200" t="n">
        <v>0</v>
      </c>
      <c r="M29" s="200" t="n">
        <v>0</v>
      </c>
      <c r="N29" s="201" t="n">
        <v>0</v>
      </c>
      <c r="O29" s="202">
        <f>SUM(P29:S29)</f>
        <v/>
      </c>
      <c r="P29" s="200" t="n">
        <v>0</v>
      </c>
      <c r="Q29" s="200" t="n">
        <v>0</v>
      </c>
      <c r="R29" s="200" t="n">
        <v>0</v>
      </c>
      <c r="S29" s="203" t="n">
        <v>0</v>
      </c>
      <c r="T29" s="202">
        <f>SUM(U29:X29)</f>
        <v/>
      </c>
      <c r="U29" s="200" t="n">
        <v>0</v>
      </c>
      <c r="V29" s="200" t="n">
        <v>0</v>
      </c>
      <c r="W29" s="200" t="n">
        <v>0</v>
      </c>
      <c r="X29" s="203" t="n">
        <v>0</v>
      </c>
    </row>
    <row customHeight="1" ht="12.8" r="30" s="342" spans="1:257">
      <c r="B30" s="211" t="s">
        <v>92</v>
      </c>
      <c r="C30" s="152" t="s">
        <v>93</v>
      </c>
      <c r="D30" s="153">
        <f>$D$12</f>
        <v/>
      </c>
      <c r="E30" s="193">
        <f>SUM(G30:N30)</f>
        <v/>
      </c>
      <c r="F30" s="198" t="n">
        <v>0</v>
      </c>
      <c r="G30" s="194" t="n">
        <v>0</v>
      </c>
      <c r="H30" s="154" t="n">
        <v>0</v>
      </c>
      <c r="I30" s="154" t="n">
        <v>0</v>
      </c>
      <c r="J30" s="155" t="n">
        <v>0</v>
      </c>
      <c r="K30" s="194" t="n">
        <v>0</v>
      </c>
      <c r="L30" s="154" t="n">
        <v>0</v>
      </c>
      <c r="M30" s="154" t="n">
        <v>0</v>
      </c>
      <c r="N30" s="155" t="n">
        <v>0</v>
      </c>
      <c r="O30" s="195">
        <f>SUM(P30:S30)</f>
        <v/>
      </c>
      <c r="P30" s="154" t="n">
        <v>0</v>
      </c>
      <c r="Q30" s="154" t="n">
        <v>0</v>
      </c>
      <c r="R30" s="154" t="n">
        <v>0</v>
      </c>
      <c r="S30" s="196" t="n">
        <v>0</v>
      </c>
      <c r="T30" s="195">
        <f>SUM(U30:X30)</f>
        <v/>
      </c>
      <c r="U30" s="154" t="n">
        <v>0</v>
      </c>
      <c r="V30" s="154" t="n">
        <v>0</v>
      </c>
      <c r="W30" s="154" t="n">
        <v>0</v>
      </c>
      <c r="X30" s="196" t="n">
        <v>0</v>
      </c>
    </row>
    <row customHeight="1" ht="12.8" r="31" s="342" spans="1:257">
      <c r="B31" s="105" t="n"/>
      <c r="C31" s="100" t="n"/>
      <c r="D31" s="100">
        <f>$D$13</f>
        <v/>
      </c>
      <c r="E31" s="197">
        <f>SUM(G31:N31)</f>
        <v/>
      </c>
      <c r="F31" s="198" t="n">
        <v>0</v>
      </c>
      <c r="G31" s="199" t="n">
        <v>0</v>
      </c>
      <c r="H31" s="200" t="n">
        <v>0</v>
      </c>
      <c r="I31" s="200" t="n">
        <v>0</v>
      </c>
      <c r="J31" s="201" t="n">
        <v>0</v>
      </c>
      <c r="K31" s="199" t="n">
        <v>0</v>
      </c>
      <c r="L31" s="200" t="n">
        <v>0</v>
      </c>
      <c r="M31" s="200" t="n">
        <v>0</v>
      </c>
      <c r="N31" s="201" t="n">
        <v>0</v>
      </c>
      <c r="O31" s="202">
        <f>SUM(P31:S31)</f>
        <v/>
      </c>
      <c r="P31" s="200" t="n">
        <v>0</v>
      </c>
      <c r="Q31" s="200" t="n">
        <v>0</v>
      </c>
      <c r="R31" s="200" t="n">
        <v>0</v>
      </c>
      <c r="S31" s="203" t="n">
        <v>0</v>
      </c>
      <c r="T31" s="202">
        <f>SUM(U31:X31)</f>
        <v/>
      </c>
      <c r="U31" s="200" t="n">
        <v>0</v>
      </c>
      <c r="V31" s="200" t="n">
        <v>0</v>
      </c>
      <c r="W31" s="200" t="n">
        <v>0</v>
      </c>
      <c r="X31" s="203" t="n">
        <v>0</v>
      </c>
    </row>
    <row customHeight="1" ht="12.8" r="32" s="342" spans="1:257">
      <c r="B32" s="211" t="s">
        <v>94</v>
      </c>
      <c r="C32" s="152" t="s">
        <v>95</v>
      </c>
      <c r="D32" s="153">
        <f>$D$12</f>
        <v/>
      </c>
      <c r="E32" s="193">
        <f>SUM(G32:N32)</f>
        <v/>
      </c>
      <c r="F32" s="198" t="n">
        <v>0</v>
      </c>
      <c r="G32" s="194" t="n">
        <v>0</v>
      </c>
      <c r="H32" s="154" t="n">
        <v>0</v>
      </c>
      <c r="I32" s="154" t="n">
        <v>0</v>
      </c>
      <c r="J32" s="155" t="n">
        <v>0</v>
      </c>
      <c r="K32" s="194" t="n">
        <v>0</v>
      </c>
      <c r="L32" s="154" t="n">
        <v>0</v>
      </c>
      <c r="M32" s="154" t="n">
        <v>0</v>
      </c>
      <c r="N32" s="155" t="n">
        <v>0</v>
      </c>
      <c r="O32" s="195">
        <f>SUM(P32:S32)</f>
        <v/>
      </c>
      <c r="P32" s="154" t="n">
        <v>0</v>
      </c>
      <c r="Q32" s="154" t="n">
        <v>0</v>
      </c>
      <c r="R32" s="154" t="n">
        <v>0</v>
      </c>
      <c r="S32" s="196" t="n">
        <v>0</v>
      </c>
      <c r="T32" s="195">
        <f>SUM(U32:X32)</f>
        <v/>
      </c>
      <c r="U32" s="154" t="n">
        <v>0</v>
      </c>
      <c r="V32" s="154" t="n">
        <v>0</v>
      </c>
      <c r="W32" s="154" t="n">
        <v>0</v>
      </c>
      <c r="X32" s="196" t="n">
        <v>0</v>
      </c>
    </row>
    <row customHeight="1" ht="12.8" r="33" s="342" spans="1:257">
      <c r="B33" s="105" t="n"/>
      <c r="C33" s="100" t="n"/>
      <c r="D33" s="100">
        <f>$D$13</f>
        <v/>
      </c>
      <c r="E33" s="197">
        <f>SUM(G33:N33)</f>
        <v/>
      </c>
      <c r="F33" s="198" t="n">
        <v>0</v>
      </c>
      <c r="G33" s="199" t="n">
        <v>0</v>
      </c>
      <c r="H33" s="200" t="n">
        <v>0</v>
      </c>
      <c r="I33" s="200" t="n">
        <v>0</v>
      </c>
      <c r="J33" s="201" t="n">
        <v>0</v>
      </c>
      <c r="K33" s="199" t="n">
        <v>0</v>
      </c>
      <c r="L33" s="200" t="n">
        <v>0</v>
      </c>
      <c r="M33" s="200" t="n">
        <v>0</v>
      </c>
      <c r="N33" s="201" t="n">
        <v>0</v>
      </c>
      <c r="O33" s="202">
        <f>SUM(P33:S33)</f>
        <v/>
      </c>
      <c r="P33" s="200" t="n">
        <v>0</v>
      </c>
      <c r="Q33" s="200" t="n">
        <v>0</v>
      </c>
      <c r="R33" s="200" t="n">
        <v>0</v>
      </c>
      <c r="S33" s="203" t="n">
        <v>0</v>
      </c>
      <c r="T33" s="202">
        <f>SUM(U33:X33)</f>
        <v/>
      </c>
      <c r="U33" s="200" t="n">
        <v>0</v>
      </c>
      <c r="V33" s="200" t="n">
        <v>0</v>
      </c>
      <c r="W33" s="200" t="n">
        <v>0</v>
      </c>
      <c r="X33" s="203" t="n">
        <v>0</v>
      </c>
    </row>
    <row customHeight="1" ht="12.8" r="34" s="342" spans="1:257">
      <c r="B34" s="211" t="s">
        <v>96</v>
      </c>
      <c r="C34" s="152" t="s">
        <v>97</v>
      </c>
      <c r="D34" s="153">
        <f>$D$12</f>
        <v/>
      </c>
      <c r="E34" s="193">
        <f>SUM(G34:N34)</f>
        <v/>
      </c>
      <c r="F34" s="198" t="n">
        <v>0</v>
      </c>
      <c r="G34" s="194" t="n">
        <v>0</v>
      </c>
      <c r="H34" s="154" t="n">
        <v>0</v>
      </c>
      <c r="I34" s="154" t="n">
        <v>0</v>
      </c>
      <c r="J34" s="155" t="n">
        <v>0</v>
      </c>
      <c r="K34" s="194" t="n">
        <v>0</v>
      </c>
      <c r="L34" s="154" t="n">
        <v>0</v>
      </c>
      <c r="M34" s="154" t="n">
        <v>0</v>
      </c>
      <c r="N34" s="155" t="n">
        <v>0</v>
      </c>
      <c r="O34" s="195">
        <f>SUM(P34:S34)</f>
        <v/>
      </c>
      <c r="P34" s="154" t="n">
        <v>0</v>
      </c>
      <c r="Q34" s="154" t="n">
        <v>0</v>
      </c>
      <c r="R34" s="154" t="n">
        <v>0</v>
      </c>
      <c r="S34" s="196" t="n">
        <v>0</v>
      </c>
      <c r="T34" s="195">
        <f>SUM(U34:X34)</f>
        <v/>
      </c>
      <c r="U34" s="154" t="n">
        <v>0</v>
      </c>
      <c r="V34" s="154" t="n">
        <v>0</v>
      </c>
      <c r="W34" s="154" t="n">
        <v>0</v>
      </c>
      <c r="X34" s="196" t="n">
        <v>0</v>
      </c>
    </row>
    <row customHeight="1" ht="12.8" r="35" s="342" spans="1:257">
      <c r="B35" s="105" t="n"/>
      <c r="C35" s="100" t="n"/>
      <c r="D35" s="100">
        <f>$D$13</f>
        <v/>
      </c>
      <c r="E35" s="197">
        <f>SUM(G35:N35)</f>
        <v/>
      </c>
      <c r="F35" s="198" t="n">
        <v>0</v>
      </c>
      <c r="G35" s="199" t="n">
        <v>0</v>
      </c>
      <c r="H35" s="200" t="n">
        <v>0</v>
      </c>
      <c r="I35" s="200" t="n">
        <v>0</v>
      </c>
      <c r="J35" s="201" t="n">
        <v>0</v>
      </c>
      <c r="K35" s="199" t="n">
        <v>0</v>
      </c>
      <c r="L35" s="200" t="n">
        <v>0</v>
      </c>
      <c r="M35" s="200" t="n">
        <v>0</v>
      </c>
      <c r="N35" s="201" t="n">
        <v>0</v>
      </c>
      <c r="O35" s="202">
        <f>SUM(P35:S35)</f>
        <v/>
      </c>
      <c r="P35" s="200" t="n">
        <v>0</v>
      </c>
      <c r="Q35" s="200" t="n">
        <v>0</v>
      </c>
      <c r="R35" s="200" t="n">
        <v>0</v>
      </c>
      <c r="S35" s="203" t="n">
        <v>0</v>
      </c>
      <c r="T35" s="202">
        <f>SUM(U35:X35)</f>
        <v/>
      </c>
      <c r="U35" s="200" t="n">
        <v>0</v>
      </c>
      <c r="V35" s="200" t="n">
        <v>0</v>
      </c>
      <c r="W35" s="200" t="n">
        <v>0</v>
      </c>
      <c r="X35" s="203" t="n">
        <v>0</v>
      </c>
    </row>
    <row customHeight="1" ht="12.8" r="36" s="342" spans="1:257">
      <c r="B36" s="211" t="s">
        <v>98</v>
      </c>
      <c r="C36" s="152" t="s">
        <v>99</v>
      </c>
      <c r="D36" s="153">
        <f>$D$12</f>
        <v/>
      </c>
      <c r="E36" s="193">
        <f>SUM(G36:N36)</f>
        <v/>
      </c>
      <c r="F36" s="198" t="n">
        <v>0</v>
      </c>
      <c r="G36" s="194" t="n">
        <v>0</v>
      </c>
      <c r="H36" s="154" t="n">
        <v>0</v>
      </c>
      <c r="I36" s="154" t="n">
        <v>0</v>
      </c>
      <c r="J36" s="155" t="n">
        <v>0</v>
      </c>
      <c r="K36" s="194" t="n">
        <v>0</v>
      </c>
      <c r="L36" s="154" t="n">
        <v>0</v>
      </c>
      <c r="M36" s="154" t="n">
        <v>0</v>
      </c>
      <c r="N36" s="155" t="n">
        <v>0</v>
      </c>
      <c r="O36" s="195">
        <f>SUM(P36:S36)</f>
        <v/>
      </c>
      <c r="P36" s="154" t="n">
        <v>0</v>
      </c>
      <c r="Q36" s="154" t="n">
        <v>0</v>
      </c>
      <c r="R36" s="154" t="n">
        <v>0</v>
      </c>
      <c r="S36" s="196" t="n">
        <v>0</v>
      </c>
      <c r="T36" s="195">
        <f>SUM(U36:X36)</f>
        <v/>
      </c>
      <c r="U36" s="154" t="n">
        <v>0</v>
      </c>
      <c r="V36" s="154" t="n">
        <v>0</v>
      </c>
      <c r="W36" s="154" t="n">
        <v>0</v>
      </c>
      <c r="X36" s="196" t="n">
        <v>0</v>
      </c>
    </row>
    <row customHeight="1" ht="12.8" r="37" s="342" spans="1:257">
      <c r="B37" s="105" t="n"/>
      <c r="C37" s="100" t="n"/>
      <c r="D37" s="100">
        <f>$D$13</f>
        <v/>
      </c>
      <c r="E37" s="197">
        <f>SUM(G37:N37)</f>
        <v/>
      </c>
      <c r="F37" s="198" t="n">
        <v>0</v>
      </c>
      <c r="G37" s="199" t="n">
        <v>0</v>
      </c>
      <c r="H37" s="200" t="n">
        <v>0</v>
      </c>
      <c r="I37" s="200" t="n">
        <v>0</v>
      </c>
      <c r="J37" s="201" t="n">
        <v>0</v>
      </c>
      <c r="K37" s="199" t="n">
        <v>0</v>
      </c>
      <c r="L37" s="200" t="n">
        <v>0</v>
      </c>
      <c r="M37" s="200" t="n">
        <v>0</v>
      </c>
      <c r="N37" s="201" t="n">
        <v>0</v>
      </c>
      <c r="O37" s="202">
        <f>SUM(P37:S37)</f>
        <v/>
      </c>
      <c r="P37" s="200" t="n">
        <v>0</v>
      </c>
      <c r="Q37" s="200" t="n">
        <v>0</v>
      </c>
      <c r="R37" s="200" t="n">
        <v>0</v>
      </c>
      <c r="S37" s="203" t="n">
        <v>0</v>
      </c>
      <c r="T37" s="202">
        <f>SUM(U37:X37)</f>
        <v/>
      </c>
      <c r="U37" s="200" t="n">
        <v>0</v>
      </c>
      <c r="V37" s="200" t="n">
        <v>0</v>
      </c>
      <c r="W37" s="200" t="n">
        <v>0</v>
      </c>
      <c r="X37" s="203" t="n">
        <v>0</v>
      </c>
    </row>
    <row customHeight="1" ht="12.8" r="38" s="342" spans="1:257">
      <c r="B38" s="211" t="s">
        <v>100</v>
      </c>
      <c r="C38" s="152" t="s">
        <v>101</v>
      </c>
      <c r="D38" s="153">
        <f>$D$12</f>
        <v/>
      </c>
      <c r="E38" s="193">
        <f>SUM(G38:N38)</f>
        <v/>
      </c>
      <c r="F38" s="198" t="n">
        <v>0</v>
      </c>
      <c r="G38" s="194" t="n">
        <v>0</v>
      </c>
      <c r="H38" s="154" t="n">
        <v>0</v>
      </c>
      <c r="I38" s="154" t="n">
        <v>0</v>
      </c>
      <c r="J38" s="155" t="n">
        <v>0</v>
      </c>
      <c r="K38" s="194" t="n">
        <v>0</v>
      </c>
      <c r="L38" s="154" t="n">
        <v>0</v>
      </c>
      <c r="M38" s="154" t="n">
        <v>0</v>
      </c>
      <c r="N38" s="155" t="n">
        <v>0</v>
      </c>
      <c r="O38" s="195">
        <f>SUM(P38:S38)</f>
        <v/>
      </c>
      <c r="P38" s="154" t="n">
        <v>0</v>
      </c>
      <c r="Q38" s="154" t="n">
        <v>0</v>
      </c>
      <c r="R38" s="154" t="n">
        <v>0</v>
      </c>
      <c r="S38" s="196" t="n">
        <v>0</v>
      </c>
      <c r="T38" s="195">
        <f>SUM(U38:X38)</f>
        <v/>
      </c>
      <c r="U38" s="154" t="n">
        <v>0</v>
      </c>
      <c r="V38" s="154" t="n">
        <v>0</v>
      </c>
      <c r="W38" s="154" t="n">
        <v>0</v>
      </c>
      <c r="X38" s="196" t="n">
        <v>0</v>
      </c>
    </row>
    <row customHeight="1" ht="12.8" r="39" s="342" spans="1:257">
      <c r="B39" s="105" t="n"/>
      <c r="C39" s="100" t="n"/>
      <c r="D39" s="100">
        <f>$D$13</f>
        <v/>
      </c>
      <c r="E39" s="197">
        <f>SUM(G39:N39)</f>
        <v/>
      </c>
      <c r="F39" s="198" t="n">
        <v>0</v>
      </c>
      <c r="G39" s="199" t="n">
        <v>0</v>
      </c>
      <c r="H39" s="200" t="n">
        <v>0</v>
      </c>
      <c r="I39" s="200" t="n">
        <v>0</v>
      </c>
      <c r="J39" s="201" t="n">
        <v>0</v>
      </c>
      <c r="K39" s="199" t="n">
        <v>0</v>
      </c>
      <c r="L39" s="200" t="n">
        <v>0</v>
      </c>
      <c r="M39" s="200" t="n">
        <v>0</v>
      </c>
      <c r="N39" s="201" t="n">
        <v>0</v>
      </c>
      <c r="O39" s="202">
        <f>SUM(P39:S39)</f>
        <v/>
      </c>
      <c r="P39" s="200" t="n">
        <v>0</v>
      </c>
      <c r="Q39" s="200" t="n">
        <v>0</v>
      </c>
      <c r="R39" s="200" t="n">
        <v>0</v>
      </c>
      <c r="S39" s="203" t="n">
        <v>0</v>
      </c>
      <c r="T39" s="202">
        <f>SUM(U39:X39)</f>
        <v/>
      </c>
      <c r="U39" s="200" t="n">
        <v>0</v>
      </c>
      <c r="V39" s="200" t="n">
        <v>0</v>
      </c>
      <c r="W39" s="200" t="n">
        <v>0</v>
      </c>
      <c r="X39" s="203" t="n">
        <v>0</v>
      </c>
    </row>
    <row customHeight="1" ht="12.8" r="40" s="342" spans="1:257">
      <c r="B40" s="211" t="s">
        <v>102</v>
      </c>
      <c r="C40" s="152" t="s">
        <v>103</v>
      </c>
      <c r="D40" s="153">
        <f>$D$12</f>
        <v/>
      </c>
      <c r="E40" s="193">
        <f>SUM(G40:N40)</f>
        <v/>
      </c>
      <c r="F40" s="198" t="n">
        <v>0</v>
      </c>
      <c r="G40" s="194" t="n">
        <v>0</v>
      </c>
      <c r="H40" s="154" t="n">
        <v>0</v>
      </c>
      <c r="I40" s="154" t="n">
        <v>0</v>
      </c>
      <c r="J40" s="155" t="n">
        <v>0</v>
      </c>
      <c r="K40" s="194" t="n">
        <v>0</v>
      </c>
      <c r="L40" s="154" t="n">
        <v>0</v>
      </c>
      <c r="M40" s="154" t="n">
        <v>0</v>
      </c>
      <c r="N40" s="155" t="n">
        <v>0</v>
      </c>
      <c r="O40" s="195">
        <f>SUM(P40:S40)</f>
        <v/>
      </c>
      <c r="P40" s="154" t="n">
        <v>0</v>
      </c>
      <c r="Q40" s="154" t="n">
        <v>0</v>
      </c>
      <c r="R40" s="154" t="n">
        <v>0</v>
      </c>
      <c r="S40" s="196" t="n">
        <v>0</v>
      </c>
      <c r="T40" s="195">
        <f>SUM(U40:X40)</f>
        <v/>
      </c>
      <c r="U40" s="154" t="n">
        <v>0</v>
      </c>
      <c r="V40" s="154" t="n">
        <v>0</v>
      </c>
      <c r="W40" s="154" t="n">
        <v>0</v>
      </c>
      <c r="X40" s="196" t="n">
        <v>0</v>
      </c>
    </row>
    <row customHeight="1" ht="12.8" r="41" s="342" spans="1:257">
      <c r="B41" s="105" t="n"/>
      <c r="C41" s="100" t="n"/>
      <c r="D41" s="100">
        <f>$D$13</f>
        <v/>
      </c>
      <c r="E41" s="197">
        <f>SUM(G41:N41)</f>
        <v/>
      </c>
      <c r="F41" s="198" t="n">
        <v>0</v>
      </c>
      <c r="G41" s="199" t="n">
        <v>0</v>
      </c>
      <c r="H41" s="200" t="n">
        <v>0</v>
      </c>
      <c r="I41" s="200" t="n">
        <v>0</v>
      </c>
      <c r="J41" s="201" t="n">
        <v>0</v>
      </c>
      <c r="K41" s="199" t="n">
        <v>0</v>
      </c>
      <c r="L41" s="200" t="n">
        <v>0</v>
      </c>
      <c r="M41" s="200" t="n">
        <v>0</v>
      </c>
      <c r="N41" s="201" t="n">
        <v>0</v>
      </c>
      <c r="O41" s="202">
        <f>SUM(P41:S41)</f>
        <v/>
      </c>
      <c r="P41" s="200" t="n">
        <v>0</v>
      </c>
      <c r="Q41" s="200" t="n">
        <v>0</v>
      </c>
      <c r="R41" s="200" t="n">
        <v>0</v>
      </c>
      <c r="S41" s="203" t="n">
        <v>0</v>
      </c>
      <c r="T41" s="202">
        <f>SUM(U41:X41)</f>
        <v/>
      </c>
      <c r="U41" s="200" t="n">
        <v>0</v>
      </c>
      <c r="V41" s="200" t="n">
        <v>0</v>
      </c>
      <c r="W41" s="200" t="n">
        <v>0</v>
      </c>
      <c r="X41" s="203" t="n">
        <v>0</v>
      </c>
    </row>
    <row customHeight="1" ht="12.8" r="42" s="342" spans="1:257">
      <c r="B42" s="211" t="s">
        <v>104</v>
      </c>
      <c r="C42" s="152" t="s">
        <v>105</v>
      </c>
      <c r="D42" s="153">
        <f>$D$12</f>
        <v/>
      </c>
      <c r="E42" s="193">
        <f>SUM(G42:N42)</f>
        <v/>
      </c>
      <c r="F42" s="198" t="n">
        <v>0</v>
      </c>
      <c r="G42" s="194" t="n">
        <v>0</v>
      </c>
      <c r="H42" s="154" t="n">
        <v>0</v>
      </c>
      <c r="I42" s="154" t="n">
        <v>0</v>
      </c>
      <c r="J42" s="155" t="n">
        <v>0</v>
      </c>
      <c r="K42" s="194" t="n">
        <v>0</v>
      </c>
      <c r="L42" s="154" t="n">
        <v>0</v>
      </c>
      <c r="M42" s="154" t="n">
        <v>0</v>
      </c>
      <c r="N42" s="155" t="n">
        <v>0</v>
      </c>
      <c r="O42" s="195">
        <f>SUM(P42:S42)</f>
        <v/>
      </c>
      <c r="P42" s="154" t="n">
        <v>0</v>
      </c>
      <c r="Q42" s="154" t="n">
        <v>0</v>
      </c>
      <c r="R42" s="154" t="n">
        <v>0</v>
      </c>
      <c r="S42" s="196" t="n">
        <v>0</v>
      </c>
      <c r="T42" s="195">
        <f>SUM(U42:X42)</f>
        <v/>
      </c>
      <c r="U42" s="154" t="n">
        <v>0</v>
      </c>
      <c r="V42" s="154" t="n">
        <v>0</v>
      </c>
      <c r="W42" s="154" t="n">
        <v>0</v>
      </c>
      <c r="X42" s="196" t="n">
        <v>0</v>
      </c>
    </row>
    <row customHeight="1" ht="12.8" r="43" s="342" spans="1:257">
      <c r="B43" s="105" t="n"/>
      <c r="C43" s="100" t="n"/>
      <c r="D43" s="100">
        <f>$D$13</f>
        <v/>
      </c>
      <c r="E43" s="197">
        <f>SUM(G43:N43)</f>
        <v/>
      </c>
      <c r="F43" s="198" t="n">
        <v>0</v>
      </c>
      <c r="G43" s="199" t="n">
        <v>0</v>
      </c>
      <c r="H43" s="200" t="n">
        <v>0</v>
      </c>
      <c r="I43" s="200" t="n">
        <v>0</v>
      </c>
      <c r="J43" s="201" t="n">
        <v>0</v>
      </c>
      <c r="K43" s="199" t="n">
        <v>0</v>
      </c>
      <c r="L43" s="200" t="n">
        <v>0</v>
      </c>
      <c r="M43" s="200" t="n">
        <v>0</v>
      </c>
      <c r="N43" s="201" t="n">
        <v>0</v>
      </c>
      <c r="O43" s="202">
        <f>SUM(P43:S43)</f>
        <v/>
      </c>
      <c r="P43" s="200" t="n">
        <v>0</v>
      </c>
      <c r="Q43" s="200" t="n">
        <v>0</v>
      </c>
      <c r="R43" s="200" t="n">
        <v>0</v>
      </c>
      <c r="S43" s="203" t="n">
        <v>0</v>
      </c>
      <c r="T43" s="202">
        <f>SUM(U43:X43)</f>
        <v/>
      </c>
      <c r="U43" s="200" t="n">
        <v>0</v>
      </c>
      <c r="V43" s="200" t="n">
        <v>0</v>
      </c>
      <c r="W43" s="200" t="n">
        <v>0</v>
      </c>
      <c r="X43" s="203" t="n">
        <v>0</v>
      </c>
    </row>
    <row customHeight="1" ht="12.8" r="44" s="342" spans="1:257">
      <c r="B44" s="211" t="s">
        <v>106</v>
      </c>
      <c r="C44" s="152" t="s">
        <v>107</v>
      </c>
      <c r="D44" s="153">
        <f>$D$12</f>
        <v/>
      </c>
      <c r="E44" s="193">
        <f>SUM(G44:N44)</f>
        <v/>
      </c>
      <c r="F44" s="198" t="n">
        <v>0</v>
      </c>
      <c r="G44" s="194" t="n">
        <v>0</v>
      </c>
      <c r="H44" s="154" t="n">
        <v>0</v>
      </c>
      <c r="I44" s="154" t="n">
        <v>0</v>
      </c>
      <c r="J44" s="155" t="n">
        <v>0</v>
      </c>
      <c r="K44" s="194" t="n">
        <v>0</v>
      </c>
      <c r="L44" s="154" t="n">
        <v>0</v>
      </c>
      <c r="M44" s="154" t="n">
        <v>0</v>
      </c>
      <c r="N44" s="155" t="n">
        <v>0</v>
      </c>
      <c r="O44" s="195">
        <f>SUM(P44:S44)</f>
        <v/>
      </c>
      <c r="P44" s="154" t="n">
        <v>0</v>
      </c>
      <c r="Q44" s="154" t="n">
        <v>0</v>
      </c>
      <c r="R44" s="154" t="n">
        <v>0</v>
      </c>
      <c r="S44" s="196" t="n">
        <v>0</v>
      </c>
      <c r="T44" s="195">
        <f>SUM(U44:X44)</f>
        <v/>
      </c>
      <c r="U44" s="154" t="n">
        <v>0</v>
      </c>
      <c r="V44" s="154" t="n">
        <v>0</v>
      </c>
      <c r="W44" s="154" t="n">
        <v>0</v>
      </c>
      <c r="X44" s="196" t="n">
        <v>0</v>
      </c>
    </row>
    <row customHeight="1" ht="12.8" r="45" s="342" spans="1:257">
      <c r="B45" s="105" t="n"/>
      <c r="C45" s="100" t="n"/>
      <c r="D45" s="100">
        <f>$D$13</f>
        <v/>
      </c>
      <c r="E45" s="197">
        <f>SUM(G45:N45)</f>
        <v/>
      </c>
      <c r="F45" s="198" t="n">
        <v>0</v>
      </c>
      <c r="G45" s="199" t="n">
        <v>0</v>
      </c>
      <c r="H45" s="200" t="n">
        <v>0</v>
      </c>
      <c r="I45" s="200" t="n">
        <v>0</v>
      </c>
      <c r="J45" s="201" t="n">
        <v>0</v>
      </c>
      <c r="K45" s="199" t="n">
        <v>0</v>
      </c>
      <c r="L45" s="200" t="n">
        <v>0</v>
      </c>
      <c r="M45" s="200" t="n">
        <v>0</v>
      </c>
      <c r="N45" s="201" t="n">
        <v>0</v>
      </c>
      <c r="O45" s="202">
        <f>SUM(P45:S45)</f>
        <v/>
      </c>
      <c r="P45" s="200" t="n">
        <v>0</v>
      </c>
      <c r="Q45" s="200" t="n">
        <v>0</v>
      </c>
      <c r="R45" s="200" t="n">
        <v>0</v>
      </c>
      <c r="S45" s="203" t="n">
        <v>0</v>
      </c>
      <c r="T45" s="202">
        <f>SUM(U45:X45)</f>
        <v/>
      </c>
      <c r="U45" s="200" t="n">
        <v>0</v>
      </c>
      <c r="V45" s="200" t="n">
        <v>0</v>
      </c>
      <c r="W45" s="200" t="n">
        <v>0</v>
      </c>
      <c r="X45" s="203" t="n">
        <v>0</v>
      </c>
    </row>
    <row customHeight="1" ht="12.8" r="46" s="342" spans="1:257">
      <c r="B46" s="211" t="s">
        <v>108</v>
      </c>
      <c r="C46" s="152" t="s">
        <v>109</v>
      </c>
      <c r="D46" s="153">
        <f>$D$12</f>
        <v/>
      </c>
      <c r="E46" s="193">
        <f>SUM(G46:N46)</f>
        <v/>
      </c>
      <c r="F46" s="198" t="n">
        <v>0</v>
      </c>
      <c r="G46" s="194" t="n">
        <v>0</v>
      </c>
      <c r="H46" s="154" t="n">
        <v>0</v>
      </c>
      <c r="I46" s="154" t="n">
        <v>0</v>
      </c>
      <c r="J46" s="155" t="n">
        <v>0</v>
      </c>
      <c r="K46" s="194" t="n">
        <v>0</v>
      </c>
      <c r="L46" s="154" t="n">
        <v>0</v>
      </c>
      <c r="M46" s="154" t="n">
        <v>0</v>
      </c>
      <c r="N46" s="155" t="n">
        <v>0</v>
      </c>
      <c r="O46" s="195">
        <f>SUM(P46:S46)</f>
        <v/>
      </c>
      <c r="P46" s="154" t="n">
        <v>0</v>
      </c>
      <c r="Q46" s="154" t="n">
        <v>0</v>
      </c>
      <c r="R46" s="154" t="n">
        <v>0</v>
      </c>
      <c r="S46" s="196" t="n">
        <v>0</v>
      </c>
      <c r="T46" s="195">
        <f>SUM(U46:X46)</f>
        <v/>
      </c>
      <c r="U46" s="154" t="n">
        <v>0</v>
      </c>
      <c r="V46" s="154" t="n">
        <v>0</v>
      </c>
      <c r="W46" s="154" t="n">
        <v>0</v>
      </c>
      <c r="X46" s="196" t="n">
        <v>0</v>
      </c>
    </row>
    <row customHeight="1" ht="12.8" r="47" s="342" spans="1:257">
      <c r="B47" s="105" t="n"/>
      <c r="C47" s="100" t="n"/>
      <c r="D47" s="100">
        <f>$D$13</f>
        <v/>
      </c>
      <c r="E47" s="197">
        <f>SUM(G47:N47)</f>
        <v/>
      </c>
      <c r="F47" s="198" t="n">
        <v>0</v>
      </c>
      <c r="G47" s="199" t="n">
        <v>0</v>
      </c>
      <c r="H47" s="200" t="n">
        <v>0</v>
      </c>
      <c r="I47" s="200" t="n">
        <v>0</v>
      </c>
      <c r="J47" s="201" t="n">
        <v>0</v>
      </c>
      <c r="K47" s="199" t="n">
        <v>0</v>
      </c>
      <c r="L47" s="200" t="n">
        <v>0</v>
      </c>
      <c r="M47" s="200" t="n">
        <v>0</v>
      </c>
      <c r="N47" s="201" t="n">
        <v>0</v>
      </c>
      <c r="O47" s="202">
        <f>SUM(P47:S47)</f>
        <v/>
      </c>
      <c r="P47" s="200" t="n">
        <v>0</v>
      </c>
      <c r="Q47" s="200" t="n">
        <v>0</v>
      </c>
      <c r="R47" s="200" t="n">
        <v>0</v>
      </c>
      <c r="S47" s="203" t="n">
        <v>0</v>
      </c>
      <c r="T47" s="202">
        <f>SUM(U47:X47)</f>
        <v/>
      </c>
      <c r="U47" s="200" t="n">
        <v>0</v>
      </c>
      <c r="V47" s="200" t="n">
        <v>0</v>
      </c>
      <c r="W47" s="200" t="n">
        <v>0</v>
      </c>
      <c r="X47" s="203" t="n">
        <v>0</v>
      </c>
    </row>
    <row customHeight="1" ht="12.8" r="48" s="342" spans="1:257">
      <c r="B48" s="211" t="s">
        <v>110</v>
      </c>
      <c r="C48" s="152" t="s">
        <v>111</v>
      </c>
      <c r="D48" s="153">
        <f>$D$12</f>
        <v/>
      </c>
      <c r="E48" s="193">
        <f>SUM(G48:N48)</f>
        <v/>
      </c>
      <c r="F48" s="198" t="n">
        <v>0</v>
      </c>
      <c r="G48" s="194" t="n">
        <v>0</v>
      </c>
      <c r="H48" s="154" t="n">
        <v>0</v>
      </c>
      <c r="I48" s="154" t="n">
        <v>0</v>
      </c>
      <c r="J48" s="155" t="n">
        <v>0</v>
      </c>
      <c r="K48" s="194" t="n">
        <v>0</v>
      </c>
      <c r="L48" s="154" t="n">
        <v>0</v>
      </c>
      <c r="M48" s="154" t="n">
        <v>0</v>
      </c>
      <c r="N48" s="155" t="n">
        <v>0</v>
      </c>
      <c r="O48" s="195">
        <f>SUM(P48:S48)</f>
        <v/>
      </c>
      <c r="P48" s="154" t="n">
        <v>0</v>
      </c>
      <c r="Q48" s="154" t="n">
        <v>0</v>
      </c>
      <c r="R48" s="154" t="n">
        <v>0</v>
      </c>
      <c r="S48" s="196" t="n">
        <v>0</v>
      </c>
      <c r="T48" s="195">
        <f>SUM(U48:X48)</f>
        <v/>
      </c>
      <c r="U48" s="154" t="n">
        <v>0</v>
      </c>
      <c r="V48" s="154" t="n">
        <v>0</v>
      </c>
      <c r="W48" s="154" t="n">
        <v>0</v>
      </c>
      <c r="X48" s="196" t="n">
        <v>0</v>
      </c>
    </row>
    <row customHeight="1" ht="12.8" r="49" s="342" spans="1:257">
      <c r="B49" s="105" t="n"/>
      <c r="C49" s="100" t="n"/>
      <c r="D49" s="100">
        <f>$D$13</f>
        <v/>
      </c>
      <c r="E49" s="197">
        <f>SUM(G49:N49)</f>
        <v/>
      </c>
      <c r="F49" s="198" t="n">
        <v>0</v>
      </c>
      <c r="G49" s="199" t="n">
        <v>0</v>
      </c>
      <c r="H49" s="200" t="n">
        <v>0</v>
      </c>
      <c r="I49" s="200" t="n">
        <v>0</v>
      </c>
      <c r="J49" s="201" t="n">
        <v>0</v>
      </c>
      <c r="K49" s="199" t="n">
        <v>0</v>
      </c>
      <c r="L49" s="200" t="n">
        <v>0</v>
      </c>
      <c r="M49" s="200" t="n">
        <v>0</v>
      </c>
      <c r="N49" s="201" t="n">
        <v>0</v>
      </c>
      <c r="O49" s="202">
        <f>SUM(P49:S49)</f>
        <v/>
      </c>
      <c r="P49" s="200" t="n">
        <v>0</v>
      </c>
      <c r="Q49" s="200" t="n">
        <v>0</v>
      </c>
      <c r="R49" s="200" t="n">
        <v>0</v>
      </c>
      <c r="S49" s="203" t="n">
        <v>0</v>
      </c>
      <c r="T49" s="202">
        <f>SUM(U49:X49)</f>
        <v/>
      </c>
      <c r="U49" s="200" t="n">
        <v>0</v>
      </c>
      <c r="V49" s="200" t="n">
        <v>0</v>
      </c>
      <c r="W49" s="200" t="n">
        <v>0</v>
      </c>
      <c r="X49" s="203" t="n">
        <v>0</v>
      </c>
    </row>
    <row customHeight="1" ht="12.8" r="50" s="342" spans="1:257">
      <c r="B50" s="211" t="s">
        <v>112</v>
      </c>
      <c r="C50" s="152" t="s">
        <v>113</v>
      </c>
      <c r="D50" s="153">
        <f>$D$12</f>
        <v/>
      </c>
      <c r="E50" s="193">
        <f>SUM(G50:N50)</f>
        <v/>
      </c>
      <c r="F50" s="198" t="n">
        <v>0</v>
      </c>
      <c r="G50" s="194" t="n">
        <v>0</v>
      </c>
      <c r="H50" s="154" t="n">
        <v>0</v>
      </c>
      <c r="I50" s="154" t="n">
        <v>0</v>
      </c>
      <c r="J50" s="155" t="n">
        <v>0</v>
      </c>
      <c r="K50" s="194" t="n">
        <v>0</v>
      </c>
      <c r="L50" s="154" t="n">
        <v>0</v>
      </c>
      <c r="M50" s="154" t="n">
        <v>0</v>
      </c>
      <c r="N50" s="155" t="n">
        <v>0</v>
      </c>
      <c r="O50" s="195">
        <f>SUM(P50:S50)</f>
        <v/>
      </c>
      <c r="P50" s="154" t="n">
        <v>0</v>
      </c>
      <c r="Q50" s="154" t="n">
        <v>0</v>
      </c>
      <c r="R50" s="154" t="n">
        <v>0</v>
      </c>
      <c r="S50" s="196" t="n">
        <v>0</v>
      </c>
      <c r="T50" s="195">
        <f>SUM(U50:X50)</f>
        <v/>
      </c>
      <c r="U50" s="154" t="n">
        <v>0</v>
      </c>
      <c r="V50" s="154" t="n">
        <v>0</v>
      </c>
      <c r="W50" s="154" t="n">
        <v>0</v>
      </c>
      <c r="X50" s="196" t="n">
        <v>0</v>
      </c>
    </row>
    <row customHeight="1" ht="12.8" r="51" s="342" spans="1:257">
      <c r="B51" s="105" t="n"/>
      <c r="C51" s="100" t="n"/>
      <c r="D51" s="100">
        <f>$D$13</f>
        <v/>
      </c>
      <c r="E51" s="197">
        <f>SUM(G51:N51)</f>
        <v/>
      </c>
      <c r="F51" s="198" t="n">
        <v>0</v>
      </c>
      <c r="G51" s="199" t="n">
        <v>0</v>
      </c>
      <c r="H51" s="200" t="n">
        <v>0</v>
      </c>
      <c r="I51" s="200" t="n">
        <v>0</v>
      </c>
      <c r="J51" s="201" t="n">
        <v>0</v>
      </c>
      <c r="K51" s="199" t="n">
        <v>0</v>
      </c>
      <c r="L51" s="200" t="n">
        <v>0</v>
      </c>
      <c r="M51" s="200" t="n">
        <v>0</v>
      </c>
      <c r="N51" s="201" t="n">
        <v>0</v>
      </c>
      <c r="O51" s="202">
        <f>SUM(P51:S51)</f>
        <v/>
      </c>
      <c r="P51" s="200" t="n">
        <v>0</v>
      </c>
      <c r="Q51" s="200" t="n">
        <v>0</v>
      </c>
      <c r="R51" s="200" t="n">
        <v>0</v>
      </c>
      <c r="S51" s="203" t="n">
        <v>0</v>
      </c>
      <c r="T51" s="202">
        <f>SUM(U51:X51)</f>
        <v/>
      </c>
      <c r="U51" s="200" t="n">
        <v>0</v>
      </c>
      <c r="V51" s="200" t="n">
        <v>0</v>
      </c>
      <c r="W51" s="200" t="n">
        <v>0</v>
      </c>
      <c r="X51" s="203" t="n">
        <v>0</v>
      </c>
    </row>
    <row customHeight="1" ht="12.8" r="52" s="342" spans="1:257">
      <c r="B52" s="211" t="s">
        <v>114</v>
      </c>
      <c r="C52" s="152" t="s">
        <v>115</v>
      </c>
      <c r="D52" s="153">
        <f>$D$12</f>
        <v/>
      </c>
      <c r="E52" s="193">
        <f>SUM(G52:N52)</f>
        <v/>
      </c>
      <c r="F52" s="198" t="n">
        <v>0</v>
      </c>
      <c r="G52" s="194" t="n">
        <v>0</v>
      </c>
      <c r="H52" s="154" t="n">
        <v>0</v>
      </c>
      <c r="I52" s="154" t="n">
        <v>0</v>
      </c>
      <c r="J52" s="155" t="n">
        <v>0</v>
      </c>
      <c r="K52" s="194" t="n">
        <v>0</v>
      </c>
      <c r="L52" s="154" t="n">
        <v>0</v>
      </c>
      <c r="M52" s="154" t="n">
        <v>0</v>
      </c>
      <c r="N52" s="155" t="n">
        <v>0</v>
      </c>
      <c r="O52" s="195">
        <f>SUM(P52:S52)</f>
        <v/>
      </c>
      <c r="P52" s="154" t="n">
        <v>0</v>
      </c>
      <c r="Q52" s="154" t="n">
        <v>0</v>
      </c>
      <c r="R52" s="154" t="n">
        <v>0</v>
      </c>
      <c r="S52" s="196" t="n">
        <v>0</v>
      </c>
      <c r="T52" s="195">
        <f>SUM(U52:X52)</f>
        <v/>
      </c>
      <c r="U52" s="154" t="n">
        <v>0</v>
      </c>
      <c r="V52" s="154" t="n">
        <v>0</v>
      </c>
      <c r="W52" s="154" t="n">
        <v>0</v>
      </c>
      <c r="X52" s="196" t="n">
        <v>0</v>
      </c>
    </row>
    <row customHeight="1" ht="12.8" r="53" s="342" spans="1:257">
      <c r="B53" s="105" t="n"/>
      <c r="C53" s="100" t="n"/>
      <c r="D53" s="100">
        <f>$D$13</f>
        <v/>
      </c>
      <c r="E53" s="197">
        <f>SUM(G53:N53)</f>
        <v/>
      </c>
      <c r="F53" s="198" t="n">
        <v>0</v>
      </c>
      <c r="G53" s="199" t="n">
        <v>0</v>
      </c>
      <c r="H53" s="200" t="n">
        <v>0</v>
      </c>
      <c r="I53" s="200" t="n">
        <v>0</v>
      </c>
      <c r="J53" s="201" t="n">
        <v>0</v>
      </c>
      <c r="K53" s="199" t="n">
        <v>0</v>
      </c>
      <c r="L53" s="200" t="n">
        <v>0</v>
      </c>
      <c r="M53" s="200" t="n">
        <v>0</v>
      </c>
      <c r="N53" s="201" t="n">
        <v>0</v>
      </c>
      <c r="O53" s="202">
        <f>SUM(P53:S53)</f>
        <v/>
      </c>
      <c r="P53" s="200" t="n">
        <v>0</v>
      </c>
      <c r="Q53" s="200" t="n">
        <v>0</v>
      </c>
      <c r="R53" s="200" t="n">
        <v>0</v>
      </c>
      <c r="S53" s="203" t="n">
        <v>0</v>
      </c>
      <c r="T53" s="202">
        <f>SUM(U53:X53)</f>
        <v/>
      </c>
      <c r="U53" s="200" t="n">
        <v>0</v>
      </c>
      <c r="V53" s="200" t="n">
        <v>0</v>
      </c>
      <c r="W53" s="200" t="n">
        <v>0</v>
      </c>
      <c r="X53" s="203" t="n">
        <v>0</v>
      </c>
    </row>
    <row customHeight="1" ht="12.8" r="54" s="342" spans="1:257">
      <c r="B54" s="211" t="s">
        <v>116</v>
      </c>
      <c r="C54" s="152" t="s">
        <v>117</v>
      </c>
      <c r="D54" s="153">
        <f>$D$12</f>
        <v/>
      </c>
      <c r="E54" s="193">
        <f>SUM(G54:N54)</f>
        <v/>
      </c>
      <c r="F54" s="198" t="n">
        <v>0</v>
      </c>
      <c r="G54" s="194" t="n">
        <v>0</v>
      </c>
      <c r="H54" s="154" t="n">
        <v>0</v>
      </c>
      <c r="I54" s="154" t="n">
        <v>0</v>
      </c>
      <c r="J54" s="155" t="n">
        <v>0</v>
      </c>
      <c r="K54" s="194" t="n">
        <v>0</v>
      </c>
      <c r="L54" s="154" t="n">
        <v>0</v>
      </c>
      <c r="M54" s="154" t="n">
        <v>0</v>
      </c>
      <c r="N54" s="155" t="n">
        <v>0</v>
      </c>
      <c r="O54" s="195">
        <f>SUM(P54:S54)</f>
        <v/>
      </c>
      <c r="P54" s="154" t="n">
        <v>0</v>
      </c>
      <c r="Q54" s="154" t="n">
        <v>0</v>
      </c>
      <c r="R54" s="154" t="n">
        <v>0</v>
      </c>
      <c r="S54" s="196" t="n">
        <v>0</v>
      </c>
      <c r="T54" s="195">
        <f>SUM(U54:X54)</f>
        <v/>
      </c>
      <c r="U54" s="154" t="n">
        <v>0</v>
      </c>
      <c r="V54" s="154" t="n">
        <v>0</v>
      </c>
      <c r="W54" s="154" t="n">
        <v>0</v>
      </c>
      <c r="X54" s="196" t="n">
        <v>0</v>
      </c>
    </row>
    <row customHeight="1" ht="12.8" r="55" s="342" spans="1:257">
      <c r="B55" s="105" t="n"/>
      <c r="C55" s="100" t="n"/>
      <c r="D55" s="100">
        <f>$D$13</f>
        <v/>
      </c>
      <c r="E55" s="197">
        <f>SUM(G55:N55)</f>
        <v/>
      </c>
      <c r="F55" s="198" t="n">
        <v>0</v>
      </c>
      <c r="G55" s="199" t="n">
        <v>0</v>
      </c>
      <c r="H55" s="200" t="n">
        <v>0</v>
      </c>
      <c r="I55" s="200" t="n">
        <v>0</v>
      </c>
      <c r="J55" s="201" t="n">
        <v>0</v>
      </c>
      <c r="K55" s="199" t="n">
        <v>0</v>
      </c>
      <c r="L55" s="200" t="n">
        <v>0</v>
      </c>
      <c r="M55" s="200" t="n">
        <v>0</v>
      </c>
      <c r="N55" s="201" t="n">
        <v>0</v>
      </c>
      <c r="O55" s="202">
        <f>SUM(P55:S55)</f>
        <v/>
      </c>
      <c r="P55" s="200" t="n">
        <v>0</v>
      </c>
      <c r="Q55" s="200" t="n">
        <v>0</v>
      </c>
      <c r="R55" s="200" t="n">
        <v>0</v>
      </c>
      <c r="S55" s="203" t="n">
        <v>0</v>
      </c>
      <c r="T55" s="202">
        <f>SUM(U55:X55)</f>
        <v/>
      </c>
      <c r="U55" s="200" t="n">
        <v>0</v>
      </c>
      <c r="V55" s="200" t="n">
        <v>0</v>
      </c>
      <c r="W55" s="200" t="n">
        <v>0</v>
      </c>
      <c r="X55" s="203" t="n">
        <v>0</v>
      </c>
    </row>
    <row customHeight="1" ht="12.8" r="56" s="342" spans="1:257">
      <c r="B56" s="211" t="s">
        <v>118</v>
      </c>
      <c r="C56" s="152" t="s">
        <v>119</v>
      </c>
      <c r="D56" s="153">
        <f>$D$12</f>
        <v/>
      </c>
      <c r="E56" s="193">
        <f>SUM(G56:N56)</f>
        <v/>
      </c>
      <c r="F56" s="198" t="n">
        <v>0</v>
      </c>
      <c r="G56" s="194" t="n">
        <v>0</v>
      </c>
      <c r="H56" s="154" t="n">
        <v>0</v>
      </c>
      <c r="I56" s="154" t="n">
        <v>0</v>
      </c>
      <c r="J56" s="155" t="n">
        <v>0</v>
      </c>
      <c r="K56" s="194" t="n">
        <v>0</v>
      </c>
      <c r="L56" s="154" t="n">
        <v>0</v>
      </c>
      <c r="M56" s="154" t="n">
        <v>0</v>
      </c>
      <c r="N56" s="155" t="n">
        <v>0</v>
      </c>
      <c r="O56" s="195">
        <f>SUM(P56:S56)</f>
        <v/>
      </c>
      <c r="P56" s="154" t="n">
        <v>0</v>
      </c>
      <c r="Q56" s="154" t="n">
        <v>0</v>
      </c>
      <c r="R56" s="154" t="n">
        <v>0</v>
      </c>
      <c r="S56" s="196" t="n">
        <v>0</v>
      </c>
      <c r="T56" s="195">
        <f>SUM(U56:X56)</f>
        <v/>
      </c>
      <c r="U56" s="154" t="n">
        <v>0</v>
      </c>
      <c r="V56" s="154" t="n">
        <v>0</v>
      </c>
      <c r="W56" s="154" t="n">
        <v>0</v>
      </c>
      <c r="X56" s="196" t="n">
        <v>0</v>
      </c>
    </row>
    <row customHeight="1" ht="12.8" r="57" s="342" spans="1:257">
      <c r="B57" s="105" t="n"/>
      <c r="C57" s="100" t="n"/>
      <c r="D57" s="100">
        <f>$D$13</f>
        <v/>
      </c>
      <c r="E57" s="197">
        <f>SUM(G57:N57)</f>
        <v/>
      </c>
      <c r="F57" s="198" t="n">
        <v>0</v>
      </c>
      <c r="G57" s="199" t="n">
        <v>0</v>
      </c>
      <c r="H57" s="200" t="n">
        <v>0</v>
      </c>
      <c r="I57" s="200" t="n">
        <v>0</v>
      </c>
      <c r="J57" s="201" t="n">
        <v>0</v>
      </c>
      <c r="K57" s="199" t="n">
        <v>0</v>
      </c>
      <c r="L57" s="200" t="n">
        <v>0</v>
      </c>
      <c r="M57" s="200" t="n">
        <v>0</v>
      </c>
      <c r="N57" s="201" t="n">
        <v>0</v>
      </c>
      <c r="O57" s="202">
        <f>SUM(P57:S57)</f>
        <v/>
      </c>
      <c r="P57" s="200" t="n">
        <v>0</v>
      </c>
      <c r="Q57" s="200" t="n">
        <v>0</v>
      </c>
      <c r="R57" s="200" t="n">
        <v>0</v>
      </c>
      <c r="S57" s="203" t="n">
        <v>0</v>
      </c>
      <c r="T57" s="202">
        <f>SUM(U57:X57)</f>
        <v/>
      </c>
      <c r="U57" s="200" t="n">
        <v>0</v>
      </c>
      <c r="V57" s="200" t="n">
        <v>0</v>
      </c>
      <c r="W57" s="200" t="n">
        <v>0</v>
      </c>
      <c r="X57" s="203" t="n">
        <v>0</v>
      </c>
    </row>
    <row customHeight="1" ht="12.8" r="58" s="342" spans="1:257">
      <c r="B58" s="211" t="s">
        <v>120</v>
      </c>
      <c r="C58" s="152" t="s">
        <v>121</v>
      </c>
      <c r="D58" s="153">
        <f>$D$12</f>
        <v/>
      </c>
      <c r="E58" s="193">
        <f>SUM(G58:N58)</f>
        <v/>
      </c>
      <c r="F58" s="198" t="n">
        <v>0</v>
      </c>
      <c r="G58" s="194" t="n">
        <v>0</v>
      </c>
      <c r="H58" s="154" t="n">
        <v>0</v>
      </c>
      <c r="I58" s="154" t="n">
        <v>0</v>
      </c>
      <c r="J58" s="155" t="n">
        <v>0</v>
      </c>
      <c r="K58" s="194" t="n">
        <v>0</v>
      </c>
      <c r="L58" s="154" t="n">
        <v>0</v>
      </c>
      <c r="M58" s="154" t="n">
        <v>0</v>
      </c>
      <c r="N58" s="155" t="n">
        <v>0</v>
      </c>
      <c r="O58" s="195">
        <f>SUM(P58:S58)</f>
        <v/>
      </c>
      <c r="P58" s="154" t="n">
        <v>0</v>
      </c>
      <c r="Q58" s="154" t="n">
        <v>0</v>
      </c>
      <c r="R58" s="154" t="n">
        <v>0</v>
      </c>
      <c r="S58" s="196" t="n">
        <v>0</v>
      </c>
      <c r="T58" s="195">
        <f>SUM(U58:X58)</f>
        <v/>
      </c>
      <c r="U58" s="154" t="n">
        <v>0</v>
      </c>
      <c r="V58" s="154" t="n">
        <v>0</v>
      </c>
      <c r="W58" s="154" t="n">
        <v>0</v>
      </c>
      <c r="X58" s="196" t="n">
        <v>0</v>
      </c>
    </row>
    <row customHeight="1" ht="12.8" r="59" s="342" spans="1:257">
      <c r="B59" s="105" t="n"/>
      <c r="C59" s="100" t="n"/>
      <c r="D59" s="100">
        <f>$D$13</f>
        <v/>
      </c>
      <c r="E59" s="197">
        <f>SUM(G59:N59)</f>
        <v/>
      </c>
      <c r="F59" s="198" t="n">
        <v>0</v>
      </c>
      <c r="G59" s="199" t="n">
        <v>0</v>
      </c>
      <c r="H59" s="200" t="n">
        <v>0</v>
      </c>
      <c r="I59" s="200" t="n">
        <v>0</v>
      </c>
      <c r="J59" s="201" t="n">
        <v>0</v>
      </c>
      <c r="K59" s="199" t="n">
        <v>0</v>
      </c>
      <c r="L59" s="200" t="n">
        <v>0</v>
      </c>
      <c r="M59" s="200" t="n">
        <v>0</v>
      </c>
      <c r="N59" s="201" t="n">
        <v>0</v>
      </c>
      <c r="O59" s="202">
        <f>SUM(P59:S59)</f>
        <v/>
      </c>
      <c r="P59" s="200" t="n">
        <v>0</v>
      </c>
      <c r="Q59" s="200" t="n">
        <v>0</v>
      </c>
      <c r="R59" s="200" t="n">
        <v>0</v>
      </c>
      <c r="S59" s="203" t="n">
        <v>0</v>
      </c>
      <c r="T59" s="202">
        <f>SUM(U59:X59)</f>
        <v/>
      </c>
      <c r="U59" s="200" t="n">
        <v>0</v>
      </c>
      <c r="V59" s="200" t="n">
        <v>0</v>
      </c>
      <c r="W59" s="200" t="n">
        <v>0</v>
      </c>
      <c r="X59" s="203" t="n">
        <v>0</v>
      </c>
    </row>
    <row customHeight="1" ht="12.8" r="60" s="342" spans="1:257">
      <c r="B60" s="211" t="s">
        <v>122</v>
      </c>
      <c r="C60" s="152" t="s">
        <v>123</v>
      </c>
      <c r="D60" s="153">
        <f>$D$12</f>
        <v/>
      </c>
      <c r="E60" s="193">
        <f>SUM(G60:N60)</f>
        <v/>
      </c>
      <c r="F60" s="198" t="n">
        <v>0</v>
      </c>
      <c r="G60" s="194" t="n">
        <v>0</v>
      </c>
      <c r="H60" s="154" t="n">
        <v>0</v>
      </c>
      <c r="I60" s="154" t="n">
        <v>0</v>
      </c>
      <c r="J60" s="155" t="n">
        <v>0</v>
      </c>
      <c r="K60" s="194" t="n">
        <v>0</v>
      </c>
      <c r="L60" s="154" t="n">
        <v>0</v>
      </c>
      <c r="M60" s="154" t="n">
        <v>0</v>
      </c>
      <c r="N60" s="155" t="n">
        <v>0</v>
      </c>
      <c r="O60" s="195">
        <f>SUM(P60:S60)</f>
        <v/>
      </c>
      <c r="P60" s="154" t="n">
        <v>0</v>
      </c>
      <c r="Q60" s="154" t="n">
        <v>0</v>
      </c>
      <c r="R60" s="154" t="n">
        <v>0</v>
      </c>
      <c r="S60" s="196" t="n">
        <v>0</v>
      </c>
      <c r="T60" s="195">
        <f>SUM(U60:X60)</f>
        <v/>
      </c>
      <c r="U60" s="154" t="n">
        <v>0</v>
      </c>
      <c r="V60" s="154" t="n">
        <v>0</v>
      </c>
      <c r="W60" s="154" t="n">
        <v>0</v>
      </c>
      <c r="X60" s="196" t="n">
        <v>0</v>
      </c>
    </row>
    <row customHeight="1" ht="12.8" r="61" s="342" spans="1:257">
      <c r="B61" s="105" t="n"/>
      <c r="C61" s="100" t="n"/>
      <c r="D61" s="100">
        <f>$D$13</f>
        <v/>
      </c>
      <c r="E61" s="197">
        <f>SUM(G61:N61)</f>
        <v/>
      </c>
      <c r="F61" s="198" t="n">
        <v>0</v>
      </c>
      <c r="G61" s="199" t="n">
        <v>0</v>
      </c>
      <c r="H61" s="200" t="n">
        <v>0</v>
      </c>
      <c r="I61" s="200" t="n">
        <v>0</v>
      </c>
      <c r="J61" s="201" t="n">
        <v>0</v>
      </c>
      <c r="K61" s="199" t="n">
        <v>0</v>
      </c>
      <c r="L61" s="200" t="n">
        <v>0</v>
      </c>
      <c r="M61" s="200" t="n">
        <v>0</v>
      </c>
      <c r="N61" s="201" t="n">
        <v>0</v>
      </c>
      <c r="O61" s="202">
        <f>SUM(P61:S61)</f>
        <v/>
      </c>
      <c r="P61" s="200" t="n">
        <v>0</v>
      </c>
      <c r="Q61" s="200" t="n">
        <v>0</v>
      </c>
      <c r="R61" s="200" t="n">
        <v>0</v>
      </c>
      <c r="S61" s="203" t="n">
        <v>0</v>
      </c>
      <c r="T61" s="202">
        <f>SUM(U61:X61)</f>
        <v/>
      </c>
      <c r="U61" s="200" t="n">
        <v>0</v>
      </c>
      <c r="V61" s="200" t="n">
        <v>0</v>
      </c>
      <c r="W61" s="200" t="n">
        <v>0</v>
      </c>
      <c r="X61" s="203" t="n">
        <v>0</v>
      </c>
    </row>
    <row customHeight="1" ht="12.8" r="62" s="342" spans="1:257">
      <c r="B62" s="211" t="s">
        <v>124</v>
      </c>
      <c r="C62" s="152" t="s">
        <v>125</v>
      </c>
      <c r="D62" s="153">
        <f>$D$12</f>
        <v/>
      </c>
      <c r="E62" s="193">
        <f>SUM(G62:N62)</f>
        <v/>
      </c>
      <c r="F62" s="198" t="n">
        <v>0</v>
      </c>
      <c r="G62" s="194" t="n">
        <v>0</v>
      </c>
      <c r="H62" s="154" t="n">
        <v>0</v>
      </c>
      <c r="I62" s="154" t="n">
        <v>0</v>
      </c>
      <c r="J62" s="155" t="n">
        <v>0</v>
      </c>
      <c r="K62" s="194" t="n">
        <v>0</v>
      </c>
      <c r="L62" s="154" t="n">
        <v>0</v>
      </c>
      <c r="M62" s="154" t="n">
        <v>0</v>
      </c>
      <c r="N62" s="155" t="n">
        <v>0</v>
      </c>
      <c r="O62" s="195">
        <f>SUM(P62:S62)</f>
        <v/>
      </c>
      <c r="P62" s="154" t="n">
        <v>0</v>
      </c>
      <c r="Q62" s="154" t="n">
        <v>0</v>
      </c>
      <c r="R62" s="154" t="n">
        <v>0</v>
      </c>
      <c r="S62" s="196" t="n">
        <v>0</v>
      </c>
      <c r="T62" s="195">
        <f>SUM(U62:X62)</f>
        <v/>
      </c>
      <c r="U62" s="154" t="n">
        <v>0</v>
      </c>
      <c r="V62" s="154" t="n">
        <v>0</v>
      </c>
      <c r="W62" s="154" t="n">
        <v>0</v>
      </c>
      <c r="X62" s="196" t="n">
        <v>0</v>
      </c>
    </row>
    <row customHeight="1" ht="12.8" r="63" s="342" spans="1:257">
      <c r="B63" s="105" t="n"/>
      <c r="C63" s="100" t="n"/>
      <c r="D63" s="100">
        <f>$D$13</f>
        <v/>
      </c>
      <c r="E63" s="197">
        <f>SUM(G63:N63)</f>
        <v/>
      </c>
      <c r="F63" s="198" t="n">
        <v>0</v>
      </c>
      <c r="G63" s="199" t="n">
        <v>0</v>
      </c>
      <c r="H63" s="200" t="n">
        <v>0</v>
      </c>
      <c r="I63" s="200" t="n">
        <v>0</v>
      </c>
      <c r="J63" s="201" t="n">
        <v>0</v>
      </c>
      <c r="K63" s="199" t="n">
        <v>0</v>
      </c>
      <c r="L63" s="200" t="n">
        <v>0</v>
      </c>
      <c r="M63" s="200" t="n">
        <v>0</v>
      </c>
      <c r="N63" s="201" t="n">
        <v>0</v>
      </c>
      <c r="O63" s="202">
        <f>SUM(P63:S63)</f>
        <v/>
      </c>
      <c r="P63" s="200" t="n">
        <v>0</v>
      </c>
      <c r="Q63" s="200" t="n">
        <v>0</v>
      </c>
      <c r="R63" s="200" t="n">
        <v>0</v>
      </c>
      <c r="S63" s="203" t="n">
        <v>0</v>
      </c>
      <c r="T63" s="202">
        <f>SUM(U63:X63)</f>
        <v/>
      </c>
      <c r="U63" s="200" t="n">
        <v>0</v>
      </c>
      <c r="V63" s="200" t="n">
        <v>0</v>
      </c>
      <c r="W63" s="200" t="n">
        <v>0</v>
      </c>
      <c r="X63" s="203" t="n">
        <v>0</v>
      </c>
    </row>
    <row customHeight="1" ht="12.8" r="64" s="342" spans="1:257">
      <c r="B64" s="211" t="s">
        <v>126</v>
      </c>
      <c r="C64" s="152" t="s">
        <v>127</v>
      </c>
      <c r="D64" s="153">
        <f>$D$12</f>
        <v/>
      </c>
      <c r="E64" s="193">
        <f>SUM(G64:N64)</f>
        <v/>
      </c>
      <c r="F64" s="198" t="n">
        <v>0</v>
      </c>
      <c r="G64" s="194" t="n">
        <v>0</v>
      </c>
      <c r="H64" s="154" t="n">
        <v>0</v>
      </c>
      <c r="I64" s="154" t="n">
        <v>0</v>
      </c>
      <c r="J64" s="155" t="n">
        <v>0</v>
      </c>
      <c r="K64" s="194" t="n">
        <v>0</v>
      </c>
      <c r="L64" s="154" t="n">
        <v>0</v>
      </c>
      <c r="M64" s="154" t="n">
        <v>0</v>
      </c>
      <c r="N64" s="155" t="n">
        <v>0</v>
      </c>
      <c r="O64" s="195">
        <f>SUM(P64:S64)</f>
        <v/>
      </c>
      <c r="P64" s="154" t="n">
        <v>0</v>
      </c>
      <c r="Q64" s="154" t="n">
        <v>0</v>
      </c>
      <c r="R64" s="154" t="n">
        <v>0</v>
      </c>
      <c r="S64" s="196" t="n">
        <v>0</v>
      </c>
      <c r="T64" s="195">
        <f>SUM(U64:X64)</f>
        <v/>
      </c>
      <c r="U64" s="154" t="n">
        <v>0</v>
      </c>
      <c r="V64" s="154" t="n">
        <v>0</v>
      </c>
      <c r="W64" s="154" t="n">
        <v>0</v>
      </c>
      <c r="X64" s="196" t="n">
        <v>0</v>
      </c>
    </row>
    <row customHeight="1" ht="12.8" r="65" s="342" spans="1:257">
      <c r="B65" s="105" t="n"/>
      <c r="C65" s="100" t="n"/>
      <c r="D65" s="100">
        <f>$D$13</f>
        <v/>
      </c>
      <c r="E65" s="197">
        <f>SUM(G65:N65)</f>
        <v/>
      </c>
      <c r="F65" s="198" t="n">
        <v>0</v>
      </c>
      <c r="G65" s="199" t="n">
        <v>0</v>
      </c>
      <c r="H65" s="200" t="n">
        <v>0</v>
      </c>
      <c r="I65" s="200" t="n">
        <v>0</v>
      </c>
      <c r="J65" s="201" t="n">
        <v>0</v>
      </c>
      <c r="K65" s="199" t="n">
        <v>0</v>
      </c>
      <c r="L65" s="200" t="n">
        <v>0</v>
      </c>
      <c r="M65" s="200" t="n">
        <v>0</v>
      </c>
      <c r="N65" s="201" t="n">
        <v>0</v>
      </c>
      <c r="O65" s="202">
        <f>SUM(P65:S65)</f>
        <v/>
      </c>
      <c r="P65" s="200" t="n">
        <v>0</v>
      </c>
      <c r="Q65" s="200" t="n">
        <v>0</v>
      </c>
      <c r="R65" s="200" t="n">
        <v>0</v>
      </c>
      <c r="S65" s="203" t="n">
        <v>0</v>
      </c>
      <c r="T65" s="202">
        <f>SUM(U65:X65)</f>
        <v/>
      </c>
      <c r="U65" s="200" t="n">
        <v>0</v>
      </c>
      <c r="V65" s="200" t="n">
        <v>0</v>
      </c>
      <c r="W65" s="200" t="n">
        <v>0</v>
      </c>
      <c r="X65" s="203" t="n">
        <v>0</v>
      </c>
    </row>
    <row customHeight="1" ht="12.8" r="66" s="342" spans="1:257">
      <c r="B66" s="211" t="s">
        <v>128</v>
      </c>
      <c r="C66" s="152" t="s">
        <v>129</v>
      </c>
      <c r="D66" s="153">
        <f>$D$12</f>
        <v/>
      </c>
      <c r="E66" s="193">
        <f>SUM(G66:N66)</f>
        <v/>
      </c>
      <c r="F66" s="198" t="n">
        <v>0</v>
      </c>
      <c r="G66" s="194" t="n">
        <v>0</v>
      </c>
      <c r="H66" s="154" t="n">
        <v>0</v>
      </c>
      <c r="I66" s="154" t="n">
        <v>0</v>
      </c>
      <c r="J66" s="155" t="n">
        <v>0</v>
      </c>
      <c r="K66" s="194" t="n">
        <v>0</v>
      </c>
      <c r="L66" s="154" t="n">
        <v>0</v>
      </c>
      <c r="M66" s="154" t="n">
        <v>0</v>
      </c>
      <c r="N66" s="155" t="n">
        <v>0</v>
      </c>
      <c r="O66" s="195">
        <f>SUM(P66:S66)</f>
        <v/>
      </c>
      <c r="P66" s="154" t="n">
        <v>0</v>
      </c>
      <c r="Q66" s="154" t="n">
        <v>0</v>
      </c>
      <c r="R66" s="154" t="n">
        <v>0</v>
      </c>
      <c r="S66" s="196" t="n">
        <v>0</v>
      </c>
      <c r="T66" s="195">
        <f>SUM(U66:X66)</f>
        <v/>
      </c>
      <c r="U66" s="154" t="n">
        <v>0</v>
      </c>
      <c r="V66" s="154" t="n">
        <v>0</v>
      </c>
      <c r="W66" s="154" t="n">
        <v>0</v>
      </c>
      <c r="X66" s="196" t="n">
        <v>0</v>
      </c>
    </row>
    <row customHeight="1" ht="12.8" r="67" s="342" spans="1:257">
      <c r="B67" s="105" t="n"/>
      <c r="C67" s="100" t="n"/>
      <c r="D67" s="100">
        <f>$D$13</f>
        <v/>
      </c>
      <c r="E67" s="197">
        <f>SUM(G67:N67)</f>
        <v/>
      </c>
      <c r="F67" s="198" t="n">
        <v>0</v>
      </c>
      <c r="G67" s="199" t="n">
        <v>0</v>
      </c>
      <c r="H67" s="200" t="n">
        <v>0</v>
      </c>
      <c r="I67" s="200" t="n">
        <v>0</v>
      </c>
      <c r="J67" s="201" t="n">
        <v>0</v>
      </c>
      <c r="K67" s="199" t="n">
        <v>0</v>
      </c>
      <c r="L67" s="200" t="n">
        <v>0</v>
      </c>
      <c r="M67" s="200" t="n">
        <v>0</v>
      </c>
      <c r="N67" s="201" t="n">
        <v>0</v>
      </c>
      <c r="O67" s="202">
        <f>SUM(P67:S67)</f>
        <v/>
      </c>
      <c r="P67" s="200" t="n">
        <v>0</v>
      </c>
      <c r="Q67" s="200" t="n">
        <v>0</v>
      </c>
      <c r="R67" s="200" t="n">
        <v>0</v>
      </c>
      <c r="S67" s="203" t="n">
        <v>0</v>
      </c>
      <c r="T67" s="202">
        <f>SUM(U67:X67)</f>
        <v/>
      </c>
      <c r="U67" s="200" t="n">
        <v>0</v>
      </c>
      <c r="V67" s="200" t="n">
        <v>0</v>
      </c>
      <c r="W67" s="200" t="n">
        <v>0</v>
      </c>
      <c r="X67" s="203" t="n">
        <v>0</v>
      </c>
    </row>
    <row customHeight="1" ht="12.8" r="68" s="342" spans="1:257">
      <c r="B68" s="211" t="s">
        <v>130</v>
      </c>
      <c r="C68" s="152" t="s">
        <v>131</v>
      </c>
      <c r="D68" s="153">
        <f>$D$12</f>
        <v/>
      </c>
      <c r="E68" s="193">
        <f>SUM(G68:N68)</f>
        <v/>
      </c>
      <c r="F68" s="198" t="n">
        <v>0</v>
      </c>
      <c r="G68" s="194" t="n">
        <v>0</v>
      </c>
      <c r="H68" s="154" t="n">
        <v>0</v>
      </c>
      <c r="I68" s="154" t="n">
        <v>0</v>
      </c>
      <c r="J68" s="155" t="n">
        <v>0</v>
      </c>
      <c r="K68" s="194" t="n">
        <v>0</v>
      </c>
      <c r="L68" s="154" t="n">
        <v>0</v>
      </c>
      <c r="M68" s="154" t="n">
        <v>0</v>
      </c>
      <c r="N68" s="155" t="n">
        <v>0</v>
      </c>
      <c r="O68" s="195">
        <f>SUM(P68:S68)</f>
        <v/>
      </c>
      <c r="P68" s="154" t="n">
        <v>0</v>
      </c>
      <c r="Q68" s="154" t="n">
        <v>0</v>
      </c>
      <c r="R68" s="154" t="n">
        <v>0</v>
      </c>
      <c r="S68" s="196" t="n">
        <v>0</v>
      </c>
      <c r="T68" s="195">
        <f>SUM(U68:X68)</f>
        <v/>
      </c>
      <c r="U68" s="154" t="n">
        <v>0</v>
      </c>
      <c r="V68" s="154" t="n">
        <v>0</v>
      </c>
      <c r="W68" s="154" t="n">
        <v>0</v>
      </c>
      <c r="X68" s="196" t="n">
        <v>0</v>
      </c>
    </row>
    <row customHeight="1" ht="12.8" r="69" s="342" spans="1:257">
      <c r="B69" s="105" t="n"/>
      <c r="C69" s="100" t="n"/>
      <c r="D69" s="100">
        <f>$D$13</f>
        <v/>
      </c>
      <c r="E69" s="197">
        <f>SUM(G69:N69)</f>
        <v/>
      </c>
      <c r="F69" s="198" t="n">
        <v>0</v>
      </c>
      <c r="G69" s="199" t="n">
        <v>0</v>
      </c>
      <c r="H69" s="200" t="n">
        <v>0</v>
      </c>
      <c r="I69" s="200" t="n">
        <v>0</v>
      </c>
      <c r="J69" s="201" t="n">
        <v>0</v>
      </c>
      <c r="K69" s="199" t="n">
        <v>0</v>
      </c>
      <c r="L69" s="200" t="n">
        <v>0</v>
      </c>
      <c r="M69" s="200" t="n">
        <v>0</v>
      </c>
      <c r="N69" s="201" t="n">
        <v>0</v>
      </c>
      <c r="O69" s="202">
        <f>SUM(P69:S69)</f>
        <v/>
      </c>
      <c r="P69" s="200" t="n">
        <v>0</v>
      </c>
      <c r="Q69" s="200" t="n">
        <v>0</v>
      </c>
      <c r="R69" s="200" t="n">
        <v>0</v>
      </c>
      <c r="S69" s="203" t="n">
        <v>0</v>
      </c>
      <c r="T69" s="202">
        <f>SUM(U69:X69)</f>
        <v/>
      </c>
      <c r="U69" s="200" t="n">
        <v>0</v>
      </c>
      <c r="V69" s="200" t="n">
        <v>0</v>
      </c>
      <c r="W69" s="200" t="n">
        <v>0</v>
      </c>
      <c r="X69" s="203" t="n">
        <v>0</v>
      </c>
    </row>
    <row customHeight="1" ht="12.8" r="70" s="342" spans="1:257">
      <c r="B70" s="211" t="s">
        <v>132</v>
      </c>
      <c r="C70" s="152" t="s">
        <v>133</v>
      </c>
      <c r="D70" s="153">
        <f>$D$12</f>
        <v/>
      </c>
      <c r="E70" s="193">
        <f>SUM(G70:N70)</f>
        <v/>
      </c>
      <c r="F70" s="198" t="n">
        <v>0</v>
      </c>
      <c r="G70" s="194" t="n">
        <v>0</v>
      </c>
      <c r="H70" s="154" t="n">
        <v>0</v>
      </c>
      <c r="I70" s="154" t="n">
        <v>0</v>
      </c>
      <c r="J70" s="155" t="n">
        <v>0</v>
      </c>
      <c r="K70" s="194" t="n">
        <v>0</v>
      </c>
      <c r="L70" s="154" t="n">
        <v>0</v>
      </c>
      <c r="M70" s="154" t="n">
        <v>0</v>
      </c>
      <c r="N70" s="155" t="n">
        <v>0</v>
      </c>
      <c r="O70" s="195">
        <f>SUM(P70:S70)</f>
        <v/>
      </c>
      <c r="P70" s="154" t="n">
        <v>0</v>
      </c>
      <c r="Q70" s="154" t="n">
        <v>0</v>
      </c>
      <c r="R70" s="154" t="n">
        <v>0</v>
      </c>
      <c r="S70" s="196" t="n">
        <v>0</v>
      </c>
      <c r="T70" s="195">
        <f>SUM(U70:X70)</f>
        <v/>
      </c>
      <c r="U70" s="154" t="n">
        <v>0</v>
      </c>
      <c r="V70" s="154" t="n">
        <v>0</v>
      </c>
      <c r="W70" s="154" t="n">
        <v>0</v>
      </c>
      <c r="X70" s="196" t="n">
        <v>0</v>
      </c>
    </row>
    <row customHeight="1" ht="12.8" r="71" s="342" spans="1:257">
      <c r="B71" s="105" t="n"/>
      <c r="C71" s="100" t="n"/>
      <c r="D71" s="100">
        <f>$D$13</f>
        <v/>
      </c>
      <c r="E71" s="197">
        <f>SUM(G71:N71)</f>
        <v/>
      </c>
      <c r="F71" s="198" t="n">
        <v>0</v>
      </c>
      <c r="G71" s="199" t="n">
        <v>0</v>
      </c>
      <c r="H71" s="200" t="n">
        <v>0</v>
      </c>
      <c r="I71" s="200" t="n">
        <v>0</v>
      </c>
      <c r="J71" s="201" t="n">
        <v>0</v>
      </c>
      <c r="K71" s="199" t="n">
        <v>0</v>
      </c>
      <c r="L71" s="200" t="n">
        <v>0</v>
      </c>
      <c r="M71" s="200" t="n">
        <v>0</v>
      </c>
      <c r="N71" s="201" t="n">
        <v>0</v>
      </c>
      <c r="O71" s="202">
        <f>SUM(P71:S71)</f>
        <v/>
      </c>
      <c r="P71" s="200" t="n">
        <v>0</v>
      </c>
      <c r="Q71" s="200" t="n">
        <v>0</v>
      </c>
      <c r="R71" s="200" t="n">
        <v>0</v>
      </c>
      <c r="S71" s="203" t="n">
        <v>0</v>
      </c>
      <c r="T71" s="202">
        <f>SUM(U71:X71)</f>
        <v/>
      </c>
      <c r="U71" s="200" t="n">
        <v>0</v>
      </c>
      <c r="V71" s="200" t="n">
        <v>0</v>
      </c>
      <c r="W71" s="200" t="n">
        <v>0</v>
      </c>
      <c r="X71" s="203" t="n">
        <v>0</v>
      </c>
    </row>
    <row customHeight="1" ht="12.8" r="72" s="342" spans="1:257">
      <c r="B72" s="211" t="s">
        <v>134</v>
      </c>
      <c r="C72" s="152" t="s">
        <v>135</v>
      </c>
      <c r="D72" s="153">
        <f>$D$12</f>
        <v/>
      </c>
      <c r="E72" s="193">
        <f>SUM(G72:N72)</f>
        <v/>
      </c>
      <c r="F72" s="198" t="n">
        <v>0</v>
      </c>
      <c r="G72" s="194" t="n">
        <v>0</v>
      </c>
      <c r="H72" s="154" t="n">
        <v>0</v>
      </c>
      <c r="I72" s="154" t="n">
        <v>0</v>
      </c>
      <c r="J72" s="155" t="n">
        <v>0</v>
      </c>
      <c r="K72" s="194" t="n">
        <v>0</v>
      </c>
      <c r="L72" s="154" t="n">
        <v>0</v>
      </c>
      <c r="M72" s="154" t="n">
        <v>0</v>
      </c>
      <c r="N72" s="155" t="n">
        <v>0</v>
      </c>
      <c r="O72" s="195">
        <f>SUM(P72:S72)</f>
        <v/>
      </c>
      <c r="P72" s="154" t="n">
        <v>0</v>
      </c>
      <c r="Q72" s="154" t="n">
        <v>0</v>
      </c>
      <c r="R72" s="154" t="n">
        <v>0</v>
      </c>
      <c r="S72" s="196" t="n">
        <v>0</v>
      </c>
      <c r="T72" s="195">
        <f>SUM(U72:X72)</f>
        <v/>
      </c>
      <c r="U72" s="154" t="n">
        <v>0</v>
      </c>
      <c r="V72" s="154" t="n">
        <v>0</v>
      </c>
      <c r="W72" s="154" t="n">
        <v>0</v>
      </c>
      <c r="X72" s="196" t="n">
        <v>0</v>
      </c>
    </row>
    <row customHeight="1" ht="12.8" r="73" s="342" spans="1:257">
      <c r="B73" s="105" t="n"/>
      <c r="C73" s="100" t="n"/>
      <c r="D73" s="100">
        <f>$D$13</f>
        <v/>
      </c>
      <c r="E73" s="197">
        <f>SUM(G73:N73)</f>
        <v/>
      </c>
      <c r="F73" s="198" t="n">
        <v>0</v>
      </c>
      <c r="G73" s="199" t="n">
        <v>0</v>
      </c>
      <c r="H73" s="200" t="n">
        <v>0</v>
      </c>
      <c r="I73" s="200" t="n">
        <v>0</v>
      </c>
      <c r="J73" s="201" t="n">
        <v>0</v>
      </c>
      <c r="K73" s="199" t="n">
        <v>0</v>
      </c>
      <c r="L73" s="200" t="n">
        <v>0</v>
      </c>
      <c r="M73" s="200" t="n">
        <v>0</v>
      </c>
      <c r="N73" s="201" t="n">
        <v>0</v>
      </c>
      <c r="O73" s="202">
        <f>SUM(P73:S73)</f>
        <v/>
      </c>
      <c r="P73" s="200" t="n">
        <v>0</v>
      </c>
      <c r="Q73" s="200" t="n">
        <v>0</v>
      </c>
      <c r="R73" s="200" t="n">
        <v>0</v>
      </c>
      <c r="S73" s="203" t="n">
        <v>0</v>
      </c>
      <c r="T73" s="202">
        <f>SUM(U73:X73)</f>
        <v/>
      </c>
      <c r="U73" s="200" t="n">
        <v>0</v>
      </c>
      <c r="V73" s="200" t="n">
        <v>0</v>
      </c>
      <c r="W73" s="200" t="n">
        <v>0</v>
      </c>
      <c r="X73" s="203" t="n">
        <v>0</v>
      </c>
    </row>
    <row customHeight="1" ht="12.8" r="74" s="342" spans="1:257">
      <c r="B74" s="211" t="s">
        <v>136</v>
      </c>
      <c r="C74" s="152" t="s">
        <v>137</v>
      </c>
      <c r="D74" s="153">
        <f>$D$12</f>
        <v/>
      </c>
      <c r="E74" s="193">
        <f>SUM(G74:N74)</f>
        <v/>
      </c>
      <c r="F74" s="198" t="n">
        <v>0</v>
      </c>
      <c r="G74" s="194" t="n">
        <v>0</v>
      </c>
      <c r="H74" s="154" t="n">
        <v>0</v>
      </c>
      <c r="I74" s="154" t="n">
        <v>0</v>
      </c>
      <c r="J74" s="155" t="n">
        <v>0</v>
      </c>
      <c r="K74" s="194" t="n">
        <v>0</v>
      </c>
      <c r="L74" s="154" t="n">
        <v>0</v>
      </c>
      <c r="M74" s="154" t="n">
        <v>0</v>
      </c>
      <c r="N74" s="155" t="n">
        <v>0</v>
      </c>
      <c r="O74" s="195">
        <f>SUM(P74:S74)</f>
        <v/>
      </c>
      <c r="P74" s="154" t="n">
        <v>0</v>
      </c>
      <c r="Q74" s="154" t="n">
        <v>0</v>
      </c>
      <c r="R74" s="154" t="n">
        <v>0</v>
      </c>
      <c r="S74" s="196" t="n">
        <v>0</v>
      </c>
      <c r="T74" s="195">
        <f>SUM(U74:X74)</f>
        <v/>
      </c>
      <c r="U74" s="154" t="n">
        <v>0</v>
      </c>
      <c r="V74" s="154" t="n">
        <v>0</v>
      </c>
      <c r="W74" s="154" t="n">
        <v>0</v>
      </c>
      <c r="X74" s="196" t="n">
        <v>0</v>
      </c>
    </row>
    <row customHeight="1" ht="12.8" r="75" s="342" spans="1:257">
      <c r="B75" s="105" t="n"/>
      <c r="C75" s="100" t="n"/>
      <c r="D75" s="100">
        <f>$D$13</f>
        <v/>
      </c>
      <c r="E75" s="197">
        <f>SUM(G75:N75)</f>
        <v/>
      </c>
      <c r="F75" s="198" t="n">
        <v>0</v>
      </c>
      <c r="G75" s="199" t="n">
        <v>0</v>
      </c>
      <c r="H75" s="200" t="n">
        <v>0</v>
      </c>
      <c r="I75" s="200" t="n">
        <v>0</v>
      </c>
      <c r="J75" s="201" t="n">
        <v>0</v>
      </c>
      <c r="K75" s="199" t="n">
        <v>0</v>
      </c>
      <c r="L75" s="200" t="n">
        <v>0</v>
      </c>
      <c r="M75" s="200" t="n">
        <v>0</v>
      </c>
      <c r="N75" s="201" t="n">
        <v>0</v>
      </c>
      <c r="O75" s="202">
        <f>SUM(P75:S75)</f>
        <v/>
      </c>
      <c r="P75" s="200" t="n">
        <v>0</v>
      </c>
      <c r="Q75" s="200" t="n">
        <v>0</v>
      </c>
      <c r="R75" s="200" t="n">
        <v>0</v>
      </c>
      <c r="S75" s="203" t="n">
        <v>0</v>
      </c>
      <c r="T75" s="202">
        <f>SUM(U75:X75)</f>
        <v/>
      </c>
      <c r="U75" s="200" t="n">
        <v>0</v>
      </c>
      <c r="V75" s="200" t="n">
        <v>0</v>
      </c>
      <c r="W75" s="200" t="n">
        <v>0</v>
      </c>
      <c r="X75" s="203" t="n">
        <v>0</v>
      </c>
    </row>
    <row customHeight="1" ht="12.8" r="76" s="342" spans="1:257">
      <c r="B76" s="211" t="s">
        <v>138</v>
      </c>
      <c r="C76" s="152" t="s">
        <v>139</v>
      </c>
      <c r="D76" s="153">
        <f>$D$12</f>
        <v/>
      </c>
      <c r="E76" s="193">
        <f>SUM(G76:N76)</f>
        <v/>
      </c>
      <c r="F76" s="198" t="n">
        <v>0</v>
      </c>
      <c r="G76" s="194" t="n">
        <v>0</v>
      </c>
      <c r="H76" s="154" t="n">
        <v>0</v>
      </c>
      <c r="I76" s="154" t="n">
        <v>0</v>
      </c>
      <c r="J76" s="155" t="n">
        <v>0</v>
      </c>
      <c r="K76" s="194" t="n">
        <v>0</v>
      </c>
      <c r="L76" s="154" t="n">
        <v>0</v>
      </c>
      <c r="M76" s="154" t="n">
        <v>0</v>
      </c>
      <c r="N76" s="155" t="n">
        <v>0</v>
      </c>
      <c r="O76" s="195">
        <f>SUM(P76:S76)</f>
        <v/>
      </c>
      <c r="P76" s="154" t="n">
        <v>0</v>
      </c>
      <c r="Q76" s="154" t="n">
        <v>0</v>
      </c>
      <c r="R76" s="154" t="n">
        <v>0</v>
      </c>
      <c r="S76" s="196" t="n">
        <v>0</v>
      </c>
      <c r="T76" s="195">
        <f>SUM(U76:X76)</f>
        <v/>
      </c>
      <c r="U76" s="154" t="n">
        <v>0</v>
      </c>
      <c r="V76" s="154" t="n">
        <v>0</v>
      </c>
      <c r="W76" s="154" t="n">
        <v>0</v>
      </c>
      <c r="X76" s="196" t="n">
        <v>0</v>
      </c>
    </row>
    <row customHeight="1" ht="12.8" r="77" s="342" spans="1:257">
      <c r="B77" s="105" t="n"/>
      <c r="C77" s="100" t="n"/>
      <c r="D77" s="100">
        <f>$D$13</f>
        <v/>
      </c>
      <c r="E77" s="197">
        <f>SUM(G77:N77)</f>
        <v/>
      </c>
      <c r="F77" s="198" t="n">
        <v>0</v>
      </c>
      <c r="G77" s="199" t="n">
        <v>0</v>
      </c>
      <c r="H77" s="200" t="n">
        <v>0</v>
      </c>
      <c r="I77" s="200" t="n">
        <v>0</v>
      </c>
      <c r="J77" s="201" t="n">
        <v>0</v>
      </c>
      <c r="K77" s="199" t="n">
        <v>0</v>
      </c>
      <c r="L77" s="200" t="n">
        <v>0</v>
      </c>
      <c r="M77" s="200" t="n">
        <v>0</v>
      </c>
      <c r="N77" s="201" t="n">
        <v>0</v>
      </c>
      <c r="O77" s="202">
        <f>SUM(P77:S77)</f>
        <v/>
      </c>
      <c r="P77" s="200" t="n">
        <v>0</v>
      </c>
      <c r="Q77" s="200" t="n">
        <v>0</v>
      </c>
      <c r="R77" s="200" t="n">
        <v>0</v>
      </c>
      <c r="S77" s="203" t="n">
        <v>0</v>
      </c>
      <c r="T77" s="202">
        <f>SUM(U77:X77)</f>
        <v/>
      </c>
      <c r="U77" s="200" t="n">
        <v>0</v>
      </c>
      <c r="V77" s="200" t="n">
        <v>0</v>
      </c>
      <c r="W77" s="200" t="n">
        <v>0</v>
      </c>
      <c r="X77" s="203" t="n">
        <v>0</v>
      </c>
    </row>
    <row customHeight="1" ht="12.8" r="78" s="342" spans="1:257">
      <c r="B78" s="211" t="s">
        <v>140</v>
      </c>
      <c r="C78" s="152" t="s">
        <v>141</v>
      </c>
      <c r="D78" s="153">
        <f>$D$12</f>
        <v/>
      </c>
      <c r="E78" s="193">
        <f>SUM(G78:N78)</f>
        <v/>
      </c>
      <c r="F78" s="198" t="n">
        <v>0</v>
      </c>
      <c r="G78" s="194" t="n">
        <v>0</v>
      </c>
      <c r="H78" s="154" t="n">
        <v>0</v>
      </c>
      <c r="I78" s="154" t="n">
        <v>0</v>
      </c>
      <c r="J78" s="155" t="n">
        <v>0</v>
      </c>
      <c r="K78" s="194" t="n">
        <v>0</v>
      </c>
      <c r="L78" s="154" t="n">
        <v>0</v>
      </c>
      <c r="M78" s="154" t="n">
        <v>0</v>
      </c>
      <c r="N78" s="155" t="n">
        <v>0</v>
      </c>
      <c r="O78" s="195">
        <f>SUM(P78:S78)</f>
        <v/>
      </c>
      <c r="P78" s="154" t="n">
        <v>0</v>
      </c>
      <c r="Q78" s="154" t="n">
        <v>0</v>
      </c>
      <c r="R78" s="154" t="n">
        <v>0</v>
      </c>
      <c r="S78" s="196" t="n">
        <v>0</v>
      </c>
      <c r="T78" s="195">
        <f>SUM(U78:X78)</f>
        <v/>
      </c>
      <c r="U78" s="154" t="n">
        <v>0</v>
      </c>
      <c r="V78" s="154" t="n">
        <v>0</v>
      </c>
      <c r="W78" s="154" t="n">
        <v>0</v>
      </c>
      <c r="X78" s="196" t="n">
        <v>0</v>
      </c>
    </row>
    <row customHeight="1" ht="12.8" r="79" s="342" spans="1:257">
      <c r="B79" s="105" t="n"/>
      <c r="C79" s="100" t="n"/>
      <c r="D79" s="100">
        <f>$D$13</f>
        <v/>
      </c>
      <c r="E79" s="197">
        <f>SUM(G79:N79)</f>
        <v/>
      </c>
      <c r="F79" s="198" t="n">
        <v>0</v>
      </c>
      <c r="G79" s="199" t="n">
        <v>0</v>
      </c>
      <c r="H79" s="200" t="n">
        <v>0</v>
      </c>
      <c r="I79" s="200" t="n">
        <v>0</v>
      </c>
      <c r="J79" s="201" t="n">
        <v>0</v>
      </c>
      <c r="K79" s="199" t="n">
        <v>0</v>
      </c>
      <c r="L79" s="200" t="n">
        <v>0</v>
      </c>
      <c r="M79" s="200" t="n">
        <v>0</v>
      </c>
      <c r="N79" s="201" t="n">
        <v>0</v>
      </c>
      <c r="O79" s="202">
        <f>SUM(P79:S79)</f>
        <v/>
      </c>
      <c r="P79" s="200" t="n">
        <v>0</v>
      </c>
      <c r="Q79" s="200" t="n">
        <v>0</v>
      </c>
      <c r="R79" s="200" t="n">
        <v>0</v>
      </c>
      <c r="S79" s="203" t="n">
        <v>0</v>
      </c>
      <c r="T79" s="202">
        <f>SUM(U79:X79)</f>
        <v/>
      </c>
      <c r="U79" s="200" t="n">
        <v>0</v>
      </c>
      <c r="V79" s="200" t="n">
        <v>0</v>
      </c>
      <c r="W79" s="200" t="n">
        <v>0</v>
      </c>
      <c r="X79" s="203" t="n">
        <v>0</v>
      </c>
    </row>
    <row customHeight="1" ht="12.8" r="80" s="342" spans="1:257">
      <c r="B80" s="211" t="s">
        <v>142</v>
      </c>
      <c r="C80" s="152" t="s">
        <v>143</v>
      </c>
      <c r="D80" s="153">
        <f>$D$12</f>
        <v/>
      </c>
      <c r="E80" s="193">
        <f>SUM(G80:N80)</f>
        <v/>
      </c>
      <c r="F80" s="198" t="n">
        <v>0</v>
      </c>
      <c r="G80" s="194" t="n">
        <v>0</v>
      </c>
      <c r="H80" s="154" t="n">
        <v>0</v>
      </c>
      <c r="I80" s="154" t="n">
        <v>0</v>
      </c>
      <c r="J80" s="155" t="n">
        <v>0</v>
      </c>
      <c r="K80" s="194" t="n">
        <v>0</v>
      </c>
      <c r="L80" s="154" t="n">
        <v>0</v>
      </c>
      <c r="M80" s="154" t="n">
        <v>0</v>
      </c>
      <c r="N80" s="155" t="n">
        <v>0</v>
      </c>
      <c r="O80" s="195">
        <f>SUM(P80:S80)</f>
        <v/>
      </c>
      <c r="P80" s="154" t="n">
        <v>0</v>
      </c>
      <c r="Q80" s="154" t="n">
        <v>0</v>
      </c>
      <c r="R80" s="154" t="n">
        <v>0</v>
      </c>
      <c r="S80" s="196" t="n">
        <v>0</v>
      </c>
      <c r="T80" s="195">
        <f>SUM(U80:X80)</f>
        <v/>
      </c>
      <c r="U80" s="154" t="n">
        <v>0</v>
      </c>
      <c r="V80" s="154" t="n">
        <v>0</v>
      </c>
      <c r="W80" s="154" t="n">
        <v>0</v>
      </c>
      <c r="X80" s="196" t="n">
        <v>0</v>
      </c>
    </row>
    <row customHeight="1" ht="12.8" r="81" s="342" spans="1:257">
      <c r="B81" s="105" t="n"/>
      <c r="C81" s="100" t="n"/>
      <c r="D81" s="100">
        <f>$D$13</f>
        <v/>
      </c>
      <c r="E81" s="197">
        <f>SUM(G81:N81)</f>
        <v/>
      </c>
      <c r="F81" s="198" t="n">
        <v>0</v>
      </c>
      <c r="G81" s="199" t="n">
        <v>0</v>
      </c>
      <c r="H81" s="200" t="n">
        <v>0</v>
      </c>
      <c r="I81" s="200" t="n">
        <v>0</v>
      </c>
      <c r="J81" s="201" t="n">
        <v>0</v>
      </c>
      <c r="K81" s="199" t="n">
        <v>0</v>
      </c>
      <c r="L81" s="200" t="n">
        <v>0</v>
      </c>
      <c r="M81" s="200" t="n">
        <v>0</v>
      </c>
      <c r="N81" s="201" t="n">
        <v>0</v>
      </c>
      <c r="O81" s="202">
        <f>SUM(P81:S81)</f>
        <v/>
      </c>
      <c r="P81" s="200" t="n">
        <v>0</v>
      </c>
      <c r="Q81" s="200" t="n">
        <v>0</v>
      </c>
      <c r="R81" s="200" t="n">
        <v>0</v>
      </c>
      <c r="S81" s="203" t="n">
        <v>0</v>
      </c>
      <c r="T81" s="202">
        <f>SUM(U81:X81)</f>
        <v/>
      </c>
      <c r="U81" s="200" t="n">
        <v>0</v>
      </c>
      <c r="V81" s="200" t="n">
        <v>0</v>
      </c>
      <c r="W81" s="200" t="n">
        <v>0</v>
      </c>
      <c r="X81" s="203" t="n">
        <v>0</v>
      </c>
    </row>
    <row customHeight="1" ht="12.8" r="82" s="342" spans="1:257">
      <c r="B82" s="211" t="s">
        <v>144</v>
      </c>
      <c r="C82" s="152" t="s">
        <v>145</v>
      </c>
      <c r="D82" s="153">
        <f>$D$12</f>
        <v/>
      </c>
      <c r="E82" s="193">
        <f>SUM(G82:N82)</f>
        <v/>
      </c>
      <c r="F82" s="198" t="n">
        <v>0</v>
      </c>
      <c r="G82" s="194" t="n">
        <v>0</v>
      </c>
      <c r="H82" s="154" t="n">
        <v>0</v>
      </c>
      <c r="I82" s="154" t="n">
        <v>0</v>
      </c>
      <c r="J82" s="155" t="n">
        <v>0</v>
      </c>
      <c r="K82" s="194" t="n">
        <v>0</v>
      </c>
      <c r="L82" s="154" t="n">
        <v>0</v>
      </c>
      <c r="M82" s="154" t="n">
        <v>0</v>
      </c>
      <c r="N82" s="155" t="n">
        <v>0</v>
      </c>
      <c r="O82" s="195">
        <f>SUM(P82:S82)</f>
        <v/>
      </c>
      <c r="P82" s="154" t="n">
        <v>0</v>
      </c>
      <c r="Q82" s="154" t="n">
        <v>0</v>
      </c>
      <c r="R82" s="154" t="n">
        <v>0</v>
      </c>
      <c r="S82" s="196" t="n">
        <v>0</v>
      </c>
      <c r="T82" s="195">
        <f>SUM(U82:X82)</f>
        <v/>
      </c>
      <c r="U82" s="154" t="n">
        <v>0</v>
      </c>
      <c r="V82" s="154" t="n">
        <v>0</v>
      </c>
      <c r="W82" s="154" t="n">
        <v>0</v>
      </c>
      <c r="X82" s="196" t="n">
        <v>0</v>
      </c>
    </row>
    <row customHeight="1" ht="12.8" r="83" s="342" spans="1:257">
      <c r="B83" s="105" t="n"/>
      <c r="C83" s="100" t="n"/>
      <c r="D83" s="100">
        <f>$D$13</f>
        <v/>
      </c>
      <c r="E83" s="197">
        <f>SUM(G83:N83)</f>
        <v/>
      </c>
      <c r="F83" s="198" t="n">
        <v>0</v>
      </c>
      <c r="G83" s="199" t="n">
        <v>0</v>
      </c>
      <c r="H83" s="200" t="n">
        <v>0</v>
      </c>
      <c r="I83" s="200" t="n">
        <v>0</v>
      </c>
      <c r="J83" s="201" t="n">
        <v>0</v>
      </c>
      <c r="K83" s="199" t="n">
        <v>0</v>
      </c>
      <c r="L83" s="200" t="n">
        <v>0</v>
      </c>
      <c r="M83" s="200" t="n">
        <v>0</v>
      </c>
      <c r="N83" s="201" t="n">
        <v>0</v>
      </c>
      <c r="O83" s="202">
        <f>SUM(P83:S83)</f>
        <v/>
      </c>
      <c r="P83" s="200" t="n">
        <v>0</v>
      </c>
      <c r="Q83" s="200" t="n">
        <v>0</v>
      </c>
      <c r="R83" s="200" t="n">
        <v>0</v>
      </c>
      <c r="S83" s="203" t="n">
        <v>0</v>
      </c>
      <c r="T83" s="202">
        <f>SUM(U83:X83)</f>
        <v/>
      </c>
      <c r="U83" s="200" t="n">
        <v>0</v>
      </c>
      <c r="V83" s="200" t="n">
        <v>0</v>
      </c>
      <c r="W83" s="200" t="n">
        <v>0</v>
      </c>
      <c r="X83" s="203" t="n">
        <v>0</v>
      </c>
    </row>
    <row customHeight="1" ht="12.8" r="84" s="342" spans="1:257">
      <c r="B84" s="211" t="s">
        <v>146</v>
      </c>
      <c r="C84" s="152" t="s">
        <v>147</v>
      </c>
      <c r="D84" s="153">
        <f>$D$12</f>
        <v/>
      </c>
      <c r="E84" s="193">
        <f>SUM(G84:N84)</f>
        <v/>
      </c>
      <c r="F84" s="198" t="n">
        <v>0</v>
      </c>
      <c r="G84" s="194" t="n">
        <v>0</v>
      </c>
      <c r="H84" s="154" t="n">
        <v>0</v>
      </c>
      <c r="I84" s="154" t="n">
        <v>0</v>
      </c>
      <c r="J84" s="155" t="n">
        <v>0</v>
      </c>
      <c r="K84" s="194" t="n">
        <v>0</v>
      </c>
      <c r="L84" s="154" t="n">
        <v>0</v>
      </c>
      <c r="M84" s="154" t="n">
        <v>0</v>
      </c>
      <c r="N84" s="155" t="n">
        <v>0</v>
      </c>
      <c r="O84" s="195">
        <f>SUM(P84:S84)</f>
        <v/>
      </c>
      <c r="P84" s="154" t="n">
        <v>0</v>
      </c>
      <c r="Q84" s="154" t="n">
        <v>0</v>
      </c>
      <c r="R84" s="154" t="n">
        <v>0</v>
      </c>
      <c r="S84" s="196" t="n">
        <v>0</v>
      </c>
      <c r="T84" s="195">
        <f>SUM(U84:X84)</f>
        <v/>
      </c>
      <c r="U84" s="154" t="n">
        <v>0</v>
      </c>
      <c r="V84" s="154" t="n">
        <v>0</v>
      </c>
      <c r="W84" s="154" t="n">
        <v>0</v>
      </c>
      <c r="X84" s="196" t="n">
        <v>0</v>
      </c>
    </row>
    <row customHeight="1" ht="12.8" r="85" s="342" spans="1:257">
      <c r="B85" s="105" t="n"/>
      <c r="C85" s="100" t="n"/>
      <c r="D85" s="100">
        <f>$D$13</f>
        <v/>
      </c>
      <c r="E85" s="197">
        <f>SUM(G85:N85)</f>
        <v/>
      </c>
      <c r="F85" s="198" t="n">
        <v>0</v>
      </c>
      <c r="G85" s="199" t="n">
        <v>0</v>
      </c>
      <c r="H85" s="200" t="n">
        <v>0</v>
      </c>
      <c r="I85" s="200" t="n">
        <v>0</v>
      </c>
      <c r="J85" s="201" t="n">
        <v>0</v>
      </c>
      <c r="K85" s="199" t="n">
        <v>0</v>
      </c>
      <c r="L85" s="200" t="n">
        <v>0</v>
      </c>
      <c r="M85" s="200" t="n">
        <v>0</v>
      </c>
      <c r="N85" s="201" t="n">
        <v>0</v>
      </c>
      <c r="O85" s="202">
        <f>SUM(P85:S85)</f>
        <v/>
      </c>
      <c r="P85" s="200" t="n">
        <v>0</v>
      </c>
      <c r="Q85" s="200" t="n">
        <v>0</v>
      </c>
      <c r="R85" s="200" t="n">
        <v>0</v>
      </c>
      <c r="S85" s="203" t="n">
        <v>0</v>
      </c>
      <c r="T85" s="202">
        <f>SUM(U85:X85)</f>
        <v/>
      </c>
      <c r="U85" s="200" t="n">
        <v>0</v>
      </c>
      <c r="V85" s="200" t="n">
        <v>0</v>
      </c>
      <c r="W85" s="200" t="n">
        <v>0</v>
      </c>
      <c r="X85" s="203" t="n">
        <v>0</v>
      </c>
    </row>
    <row customHeight="1" ht="12.8" r="86" s="342" spans="1:257">
      <c r="B86" s="211" t="s">
        <v>148</v>
      </c>
      <c r="C86" s="152" t="s">
        <v>149</v>
      </c>
      <c r="D86" s="153">
        <f>$D$12</f>
        <v/>
      </c>
      <c r="E86" s="193">
        <f>SUM(G86:N86)</f>
        <v/>
      </c>
      <c r="F86" s="198" t="n">
        <v>0</v>
      </c>
      <c r="G86" s="194" t="n">
        <v>0</v>
      </c>
      <c r="H86" s="154" t="n">
        <v>0</v>
      </c>
      <c r="I86" s="154" t="n">
        <v>0</v>
      </c>
      <c r="J86" s="155" t="n">
        <v>0</v>
      </c>
      <c r="K86" s="194" t="n">
        <v>0</v>
      </c>
      <c r="L86" s="154" t="n">
        <v>0</v>
      </c>
      <c r="M86" s="154" t="n">
        <v>0</v>
      </c>
      <c r="N86" s="155" t="n">
        <v>0</v>
      </c>
      <c r="O86" s="195">
        <f>SUM(P86:S86)</f>
        <v/>
      </c>
      <c r="P86" s="154" t="n">
        <v>0</v>
      </c>
      <c r="Q86" s="154" t="n">
        <v>0</v>
      </c>
      <c r="R86" s="154" t="n">
        <v>0</v>
      </c>
      <c r="S86" s="196" t="n">
        <v>0</v>
      </c>
      <c r="T86" s="195">
        <f>SUM(U86:X86)</f>
        <v/>
      </c>
      <c r="U86" s="154" t="n">
        <v>0</v>
      </c>
      <c r="V86" s="154" t="n">
        <v>0</v>
      </c>
      <c r="W86" s="154" t="n">
        <v>0</v>
      </c>
      <c r="X86" s="196" t="n">
        <v>0</v>
      </c>
    </row>
    <row customHeight="1" ht="12.8" r="87" s="342" spans="1:257">
      <c r="C87" s="100" t="n"/>
      <c r="D87" s="100">
        <f>$D$13</f>
        <v/>
      </c>
      <c r="E87" s="204">
        <f>SUM(G87:N87)</f>
        <v/>
      </c>
      <c r="F87" s="205" t="n">
        <v>0</v>
      </c>
      <c r="G87" s="206" t="n">
        <v>0</v>
      </c>
      <c r="H87" s="207" t="n">
        <v>0</v>
      </c>
      <c r="I87" s="207" t="n">
        <v>0</v>
      </c>
      <c r="J87" s="208" t="n">
        <v>0</v>
      </c>
      <c r="K87" s="206" t="n">
        <v>0</v>
      </c>
      <c r="L87" s="207" t="n">
        <v>0</v>
      </c>
      <c r="M87" s="207" t="n">
        <v>0</v>
      </c>
      <c r="N87" s="208" t="n">
        <v>0</v>
      </c>
      <c r="O87" s="209">
        <f>SUM(P87:S87)</f>
        <v/>
      </c>
      <c r="P87" s="207" t="n">
        <v>0</v>
      </c>
      <c r="Q87" s="207" t="n">
        <v>0</v>
      </c>
      <c r="R87" s="207" t="n">
        <v>0</v>
      </c>
      <c r="S87" s="210" t="n">
        <v>0</v>
      </c>
      <c r="T87" s="209">
        <f>SUM(U87:X87)</f>
        <v/>
      </c>
      <c r="U87" s="207" t="n">
        <v>0</v>
      </c>
      <c r="V87" s="207" t="n">
        <v>0</v>
      </c>
      <c r="W87" s="207" t="n">
        <v>0</v>
      </c>
      <c r="X87" s="210" t="n">
        <v>0</v>
      </c>
    </row>
    <row customHeight="1" ht="20.1" r="88" s="342" spans="1:257">
      <c r="C88" s="65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idden="1" ht="12.75" r="89" s="342" spans="1:257">
      <c r="C89" s="65">
        <f>IF(INT(AktJahrMonat)&gt;=201606,"","Hinweis: Die Gewährleistungen aus Gründen der Exportförderung werden erst ab Q2 2015 erfasst.")</f>
        <v/>
      </c>
    </row>
    <row customHeight="1" hidden="1" ht="12.75" r="90" s="342" spans="1:257">
      <c r="C90" s="65">
        <f>IF(INT(AktJahrMonat)&gt;=201703,"","Hinweis: Die Deckungswerte werden erst ab Q1 2016 in 'geschuldete' und 'gewährleistete' Werte aufgeteilt.")</f>
        <v/>
      </c>
    </row>
  </sheetData>
  <mergeCells count="1">
    <mergeCell ref="T8:X8"/>
  </mergeCells>
  <printOptions gridLines="0" gridLinesSet="1" headings="0" horizontalCentered="1" verticalCentered="0"/>
  <pageMargins bottom="0.7875" footer="0.511805555555555" header="0.511805555555555" left="0.39375" right="0.39375" top="0.9840277777777779"/>
  <pageSetup fitToHeight="1" orientation="portrait" paperSize="9"/>
  <headerFooter differentFirst="0" differentOddEven="0">
    <oddHeader/>
    <oddFooter>&amp;R&amp;8Seite &amp;P</oddFooter>
    <evenHeader/>
    <evenFooter/>
    <firstHeader/>
    <firstFooter/>
  </headerFooter>
</worksheet>
</file>

<file path=xl/worksheets/sheet7.xml><?xml version="1.0" encoding="utf-8"?>
<worksheet xmlns="http://schemas.openxmlformats.org/spreadsheetml/2006/main">
  <sheetPr filterMode="0">
    <outlinePr summaryBelow="1" summaryRight="1"/>
    <pageSetUpPr fitToPage="1"/>
  </sheetPr>
  <dimension ref="A1:M435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71" width="0.86"/>
    <col customWidth="1" hidden="1" max="2" min="2" style="211" width="11.52"/>
    <col customWidth="1" max="3" min="3" style="71" width="22.69"/>
    <col customWidth="1" max="4" min="4" style="71" width="8.699999999999999"/>
    <col customWidth="1" max="7" min="5" style="71" width="15.68"/>
    <col customWidth="1" max="9" min="8" style="71" width="19.69"/>
    <col customWidth="1" max="257" min="10" style="71" width="11.41"/>
    <col customWidth="1" max="1025" min="258" style="105" width="11.41"/>
  </cols>
  <sheetData>
    <row customHeight="1" ht="5.1" r="1" s="342" spans="1:13">
      <c r="A1" t="s"/>
      <c r="B1" s="105" t="n"/>
      <c r="C1" s="105" t="n"/>
      <c r="D1" s="105" t="n"/>
      <c r="E1" s="105" t="n"/>
      <c r="F1" s="105" t="n"/>
      <c r="G1" s="105" t="n"/>
      <c r="H1" s="105" t="n"/>
      <c r="I1" s="105" t="n"/>
      <c r="J1" s="105" t="n"/>
      <c r="M1" s="105" t="n"/>
    </row>
    <row customHeight="1" ht="12.75" r="2" s="342" spans="1:13">
      <c r="B2" s="105" t="n"/>
      <c r="C2" s="211" t="s">
        <v>164</v>
      </c>
      <c r="D2" s="105" t="n"/>
      <c r="E2" s="105" t="n"/>
      <c r="F2" s="105" t="n"/>
      <c r="G2" s="105" t="n"/>
      <c r="H2" s="105" t="n"/>
      <c r="I2" s="105" t="n"/>
      <c r="J2" s="105" t="n"/>
      <c r="M2" s="105" t="n"/>
    </row>
    <row customHeight="1" ht="12.75" r="3" s="342" spans="1:13">
      <c r="B3" s="105" t="n"/>
      <c r="C3" s="113" t="n"/>
      <c r="D3" s="105" t="n"/>
      <c r="E3" s="105" t="n"/>
      <c r="F3" s="105" t="n"/>
      <c r="G3" s="105" t="n"/>
      <c r="H3" s="105" t="n"/>
      <c r="I3" s="105" t="n"/>
      <c r="J3" s="105" t="n"/>
      <c r="M3" s="105" t="n"/>
    </row>
    <row customHeight="1" ht="12.75" r="4" s="342" spans="1:13">
      <c r="B4" s="105" t="n"/>
      <c r="C4" s="212" t="s">
        <v>165</v>
      </c>
      <c r="J4" s="115" t="n"/>
      <c r="M4" s="115" t="n"/>
    </row>
    <row customHeight="1" ht="21.75" r="5" s="342" spans="1:13">
      <c r="B5" s="105" t="n"/>
      <c r="C5" s="213" t="s">
        <v>166</v>
      </c>
      <c r="J5" s="115" t="n"/>
      <c r="M5" s="115" t="n"/>
    </row>
    <row customHeight="1" ht="15" r="6" s="342" spans="1:13">
      <c r="B6" s="105" t="n"/>
      <c r="C6" s="163">
        <f>UebInstitutQuartal</f>
        <v/>
      </c>
      <c r="D6" s="159" t="n"/>
      <c r="E6" s="159" t="n"/>
      <c r="F6" s="161" t="n"/>
      <c r="G6" s="161" t="n"/>
      <c r="H6" s="115" t="n"/>
      <c r="I6" s="115" t="n"/>
      <c r="J6" s="115" t="n"/>
      <c r="M6" s="115" t="n"/>
    </row>
    <row customHeight="1" ht="12.75" r="7" s="342" spans="1:13">
      <c r="B7" s="105" t="n"/>
      <c r="C7" s="162" t="n"/>
      <c r="D7" s="162" t="n"/>
      <c r="E7" s="162" t="n"/>
      <c r="F7" s="162" t="n"/>
      <c r="G7" s="162" t="n"/>
      <c r="H7" s="105" t="n"/>
      <c r="I7" s="105" t="n"/>
    </row>
    <row customHeight="1" ht="15" r="8" s="342" spans="1:13">
      <c r="B8" s="105" t="n"/>
      <c r="C8" s="162" t="n"/>
      <c r="D8" s="162" t="n"/>
      <c r="E8" s="214" t="s">
        <v>39</v>
      </c>
      <c r="F8" s="215" t="n"/>
      <c r="G8" s="216" t="n"/>
      <c r="H8" s="217" t="s">
        <v>152</v>
      </c>
      <c r="I8" s="217" t="s">
        <v>59</v>
      </c>
    </row>
    <row customHeight="1" ht="21.95" r="9" s="342" spans="1:13">
      <c r="B9" s="105" t="n"/>
      <c r="C9" s="162" t="n"/>
      <c r="D9" s="162" t="n"/>
      <c r="E9" s="218" t="s">
        <v>44</v>
      </c>
      <c r="F9" s="219" t="s">
        <v>61</v>
      </c>
      <c r="G9" s="220" t="n"/>
    </row>
    <row customHeight="1" ht="12.75" r="10" s="342" spans="1:13">
      <c r="B10" s="105" t="n"/>
      <c r="C10" s="97" t="n"/>
      <c r="D10" s="97" t="n"/>
      <c r="E10" s="221" t="n"/>
      <c r="F10" s="222" t="s">
        <v>167</v>
      </c>
      <c r="G10" s="223" t="s">
        <v>168</v>
      </c>
    </row>
    <row customHeight="1" ht="12.75" r="11" s="342" spans="1:13">
      <c r="B11" s="105" t="n"/>
      <c r="C11" s="97" t="s">
        <v>73</v>
      </c>
      <c r="D11" s="224">
        <f>AktQuartal</f>
        <v/>
      </c>
      <c r="E11" s="225">
        <f>Einheit_Waehrung</f>
        <v/>
      </c>
      <c r="F11" s="226">
        <f>E11</f>
        <v/>
      </c>
      <c r="G11" s="227">
        <f>E11</f>
        <v/>
      </c>
      <c r="H11" s="228">
        <f>E11</f>
        <v/>
      </c>
      <c r="I11" s="227">
        <f>E11</f>
        <v/>
      </c>
    </row>
    <row customHeight="1" ht="12.75" r="12" s="342" spans="1:13">
      <c r="B12" s="211" t="s">
        <v>74</v>
      </c>
      <c r="C12" s="152" t="s">
        <v>75</v>
      </c>
      <c r="D12" s="153">
        <f>"Jahr "&amp;AktJahr</f>
        <v/>
      </c>
      <c r="E12" s="229">
        <f>SUM(F12:G12)</f>
        <v/>
      </c>
      <c r="F12" s="230" t="n"/>
      <c r="G12" s="231" t="n"/>
      <c r="H12" s="232" t="n"/>
      <c r="I12" s="231" t="n"/>
    </row>
    <row customHeight="1" ht="12.75" r="13" s="342" spans="1:13">
      <c r="B13" s="105" t="n"/>
      <c r="C13" s="101" t="n"/>
      <c r="D13" s="100">
        <f>"Jahr "&amp;(AktJahr-1)</f>
        <v/>
      </c>
      <c r="E13" s="233">
        <f>SUM(F13:G13)</f>
        <v/>
      </c>
      <c r="F13" s="234" t="n"/>
      <c r="G13" s="235" t="n"/>
      <c r="H13" s="236" t="n"/>
      <c r="I13" s="235" t="n"/>
    </row>
    <row customHeight="1" ht="12.75" r="14" s="342" spans="1:13">
      <c r="B14" s="211" t="s">
        <v>76</v>
      </c>
      <c r="C14" s="152" t="s">
        <v>77</v>
      </c>
      <c r="D14" s="153">
        <f>$D$12</f>
        <v/>
      </c>
      <c r="E14" s="229">
        <f>SUM(F14:G14)</f>
        <v/>
      </c>
      <c r="F14" s="230" t="n"/>
      <c r="G14" s="231" t="n"/>
      <c r="H14" s="237" t="n">
        <v>0</v>
      </c>
      <c r="I14" s="238" t="n">
        <v>0</v>
      </c>
    </row>
    <row customHeight="1" ht="12.75" r="15" s="342" spans="1:13">
      <c r="B15" s="105" t="n"/>
      <c r="C15" s="101" t="n"/>
      <c r="D15" s="100">
        <f>$D$13</f>
        <v/>
      </c>
      <c r="E15" s="233">
        <f>SUM(F15:G15)</f>
        <v/>
      </c>
      <c r="F15" s="234" t="n"/>
      <c r="G15" s="235" t="n"/>
      <c r="H15" s="237" t="n">
        <v>0</v>
      </c>
      <c r="I15" s="238" t="n">
        <v>0</v>
      </c>
    </row>
    <row customHeight="1" ht="12.75" r="16" s="342" spans="1:13">
      <c r="B16" s="211" t="s">
        <v>169</v>
      </c>
      <c r="C16" s="152" t="s">
        <v>170</v>
      </c>
      <c r="D16" s="153">
        <f>$D$12</f>
        <v/>
      </c>
      <c r="E16" s="229">
        <f>SUM(F16:G16)</f>
        <v/>
      </c>
      <c r="F16" s="230" t="n">
        <v>0</v>
      </c>
      <c r="G16" s="231" t="n">
        <v>0</v>
      </c>
      <c r="H16" s="237" t="n">
        <v>0</v>
      </c>
      <c r="I16" s="238" t="n">
        <v>0</v>
      </c>
    </row>
    <row customHeight="1" ht="12.75" r="17" s="342" spans="1:13">
      <c r="B17" s="105" t="n"/>
      <c r="C17" s="101" t="n"/>
      <c r="D17" s="100">
        <f>$D$13</f>
        <v/>
      </c>
      <c r="E17" s="233">
        <f>SUM(F17:G17)</f>
        <v/>
      </c>
      <c r="F17" s="234" t="n">
        <v>0</v>
      </c>
      <c r="G17" s="235" t="n">
        <v>0</v>
      </c>
      <c r="H17" s="237" t="n">
        <v>0</v>
      </c>
      <c r="I17" s="238" t="n">
        <v>0</v>
      </c>
    </row>
    <row customHeight="1" ht="12.75" r="18" s="342" spans="1:13">
      <c r="B18" s="211" t="s">
        <v>171</v>
      </c>
      <c r="C18" s="152" t="s">
        <v>172</v>
      </c>
      <c r="D18" s="153">
        <f>$D$12</f>
        <v/>
      </c>
      <c r="E18" s="229">
        <f>SUM(F18:G18)</f>
        <v/>
      </c>
      <c r="F18" s="230" t="n">
        <v>0</v>
      </c>
      <c r="G18" s="231" t="n">
        <v>0</v>
      </c>
      <c r="H18" s="237" t="n">
        <v>0</v>
      </c>
      <c r="I18" s="238" t="n">
        <v>0</v>
      </c>
    </row>
    <row customHeight="1" ht="12.75" r="19" s="342" spans="1:13">
      <c r="B19" s="105" t="n"/>
      <c r="C19" s="101" t="n"/>
      <c r="D19" s="100">
        <f>$D$13</f>
        <v/>
      </c>
      <c r="E19" s="233">
        <f>SUM(F19:G19)</f>
        <v/>
      </c>
      <c r="F19" s="234" t="n">
        <v>0</v>
      </c>
      <c r="G19" s="235" t="n">
        <v>0</v>
      </c>
      <c r="H19" s="237" t="n">
        <v>0</v>
      </c>
      <c r="I19" s="238" t="n">
        <v>0</v>
      </c>
    </row>
    <row customHeight="1" ht="12.75" r="20" s="342" spans="1:13">
      <c r="B20" s="211" t="s">
        <v>173</v>
      </c>
      <c r="C20" s="152" t="s">
        <v>174</v>
      </c>
      <c r="D20" s="153">
        <f>$D$12</f>
        <v/>
      </c>
      <c r="E20" s="229">
        <f>SUM(F20:G20)</f>
        <v/>
      </c>
      <c r="F20" s="230" t="n">
        <v>0</v>
      </c>
      <c r="G20" s="231" t="n">
        <v>0</v>
      </c>
      <c r="H20" s="237" t="n">
        <v>0</v>
      </c>
      <c r="I20" s="238" t="n">
        <v>0</v>
      </c>
    </row>
    <row customHeight="1" ht="12.75" r="21" s="342" spans="1:13">
      <c r="B21" s="105" t="n"/>
      <c r="C21" s="101" t="n"/>
      <c r="D21" s="100">
        <f>$D$13</f>
        <v/>
      </c>
      <c r="E21" s="233">
        <f>SUM(F21:G21)</f>
        <v/>
      </c>
      <c r="F21" s="234" t="n">
        <v>0</v>
      </c>
      <c r="G21" s="235" t="n">
        <v>0</v>
      </c>
      <c r="H21" s="237" t="n">
        <v>0</v>
      </c>
      <c r="I21" s="238" t="n">
        <v>0</v>
      </c>
    </row>
    <row customHeight="1" ht="12.75" r="22" s="342" spans="1:13">
      <c r="B22" s="211" t="s">
        <v>175</v>
      </c>
      <c r="C22" s="152" t="s">
        <v>176</v>
      </c>
      <c r="D22" s="153">
        <f>$D$12</f>
        <v/>
      </c>
      <c r="E22" s="229">
        <f>SUM(F22:G22)</f>
        <v/>
      </c>
      <c r="F22" s="230" t="n">
        <v>0</v>
      </c>
      <c r="G22" s="231" t="n">
        <v>0</v>
      </c>
      <c r="H22" s="237" t="n">
        <v>0</v>
      </c>
      <c r="I22" s="238" t="n">
        <v>0</v>
      </c>
    </row>
    <row customHeight="1" ht="12.75" r="23" s="342" spans="1:13">
      <c r="B23" s="105" t="n"/>
      <c r="C23" s="101" t="n"/>
      <c r="D23" s="100">
        <f>$D$13</f>
        <v/>
      </c>
      <c r="E23" s="233">
        <f>SUM(F23:G23)</f>
        <v/>
      </c>
      <c r="F23" s="234" t="n">
        <v>0</v>
      </c>
      <c r="G23" s="235" t="n">
        <v>0</v>
      </c>
      <c r="H23" s="237" t="n">
        <v>0</v>
      </c>
      <c r="I23" s="238" t="n">
        <v>0</v>
      </c>
    </row>
    <row customHeight="1" ht="12.75" r="24" s="342" spans="1:13">
      <c r="B24" s="211" t="s">
        <v>177</v>
      </c>
      <c r="C24" s="152" t="s">
        <v>178</v>
      </c>
      <c r="D24" s="153">
        <f>$D$12</f>
        <v/>
      </c>
      <c r="E24" s="229">
        <f>SUM(F24:G24)</f>
        <v/>
      </c>
      <c r="F24" s="230" t="n">
        <v>0</v>
      </c>
      <c r="G24" s="231" t="n">
        <v>0</v>
      </c>
      <c r="H24" s="237" t="n">
        <v>0</v>
      </c>
      <c r="I24" s="238" t="n">
        <v>0</v>
      </c>
    </row>
    <row customHeight="1" ht="12.75" r="25" s="342" spans="1:13">
      <c r="B25" s="105" t="n"/>
      <c r="C25" s="101" t="n"/>
      <c r="D25" s="100">
        <f>$D$13</f>
        <v/>
      </c>
      <c r="E25" s="233">
        <f>SUM(F25:G25)</f>
        <v/>
      </c>
      <c r="F25" s="234" t="n">
        <v>0</v>
      </c>
      <c r="G25" s="235" t="n">
        <v>0</v>
      </c>
      <c r="H25" s="237" t="n">
        <v>0</v>
      </c>
      <c r="I25" s="238" t="n">
        <v>0</v>
      </c>
    </row>
    <row customHeight="1" ht="12.75" r="26" s="342" spans="1:13">
      <c r="B26" s="211" t="s">
        <v>179</v>
      </c>
      <c r="C26" s="152" t="s">
        <v>180</v>
      </c>
      <c r="D26" s="153">
        <f>$D$12</f>
        <v/>
      </c>
      <c r="E26" s="229">
        <f>SUM(F26:G26)</f>
        <v/>
      </c>
      <c r="F26" s="230" t="n">
        <v>0</v>
      </c>
      <c r="G26" s="231" t="n">
        <v>0</v>
      </c>
      <c r="H26" s="237" t="n">
        <v>0</v>
      </c>
      <c r="I26" s="238" t="n">
        <v>0</v>
      </c>
    </row>
    <row customHeight="1" ht="12.75" r="27" s="342" spans="1:13">
      <c r="B27" s="105" t="n"/>
      <c r="C27" s="101" t="n"/>
      <c r="D27" s="100">
        <f>$D$13</f>
        <v/>
      </c>
      <c r="E27" s="233">
        <f>SUM(F27:G27)</f>
        <v/>
      </c>
      <c r="F27" s="234" t="n">
        <v>0</v>
      </c>
      <c r="G27" s="235" t="n">
        <v>0</v>
      </c>
      <c r="H27" s="237" t="n">
        <v>0</v>
      </c>
      <c r="I27" s="238" t="n">
        <v>0</v>
      </c>
    </row>
    <row customHeight="1" ht="12.75" r="28" s="342" spans="1:13">
      <c r="B28" s="211" t="s">
        <v>181</v>
      </c>
      <c r="C28" s="152" t="s">
        <v>182</v>
      </c>
      <c r="D28" s="153">
        <f>$D$12</f>
        <v/>
      </c>
      <c r="E28" s="229">
        <f>SUM(F28:G28)</f>
        <v/>
      </c>
      <c r="F28" s="230" t="n">
        <v>0</v>
      </c>
      <c r="G28" s="231" t="n">
        <v>0</v>
      </c>
      <c r="H28" s="237" t="n">
        <v>0</v>
      </c>
      <c r="I28" s="238" t="n">
        <v>0</v>
      </c>
    </row>
    <row customHeight="1" ht="12.75" r="29" s="342" spans="1:13">
      <c r="B29" s="105" t="n"/>
      <c r="C29" s="101" t="n"/>
      <c r="D29" s="100">
        <f>$D$13</f>
        <v/>
      </c>
      <c r="E29" s="233">
        <f>SUM(F29:G29)</f>
        <v/>
      </c>
      <c r="F29" s="234" t="n">
        <v>0</v>
      </c>
      <c r="G29" s="235" t="n">
        <v>0</v>
      </c>
      <c r="H29" s="237" t="n">
        <v>0</v>
      </c>
      <c r="I29" s="238" t="n">
        <v>0</v>
      </c>
    </row>
    <row customHeight="1" ht="12.75" r="30" s="342" spans="1:13">
      <c r="B30" s="211" t="s">
        <v>183</v>
      </c>
      <c r="C30" s="152" t="s">
        <v>184</v>
      </c>
      <c r="D30" s="153">
        <f>$D$12</f>
        <v/>
      </c>
      <c r="E30" s="229">
        <f>SUM(F30:G30)</f>
        <v/>
      </c>
      <c r="F30" s="230" t="n">
        <v>0</v>
      </c>
      <c r="G30" s="231" t="n">
        <v>0</v>
      </c>
      <c r="H30" s="237" t="n">
        <v>0</v>
      </c>
      <c r="I30" s="238" t="n">
        <v>0</v>
      </c>
    </row>
    <row customHeight="1" ht="12.75" r="31" s="342" spans="1:13">
      <c r="B31" s="105" t="n"/>
      <c r="C31" s="101" t="n"/>
      <c r="D31" s="100">
        <f>$D$13</f>
        <v/>
      </c>
      <c r="E31" s="233">
        <f>SUM(F31:G31)</f>
        <v/>
      </c>
      <c r="F31" s="234" t="n">
        <v>0</v>
      </c>
      <c r="G31" s="235" t="n">
        <v>0</v>
      </c>
      <c r="H31" s="237" t="n">
        <v>0</v>
      </c>
      <c r="I31" s="238" t="n">
        <v>0</v>
      </c>
    </row>
    <row customHeight="1" ht="12.75" r="32" s="342" spans="1:13">
      <c r="B32" s="211" t="s">
        <v>185</v>
      </c>
      <c r="C32" s="152" t="s">
        <v>186</v>
      </c>
      <c r="D32" s="153">
        <f>$D$12</f>
        <v/>
      </c>
      <c r="E32" s="229">
        <f>SUM(F32:G32)</f>
        <v/>
      </c>
      <c r="F32" s="230" t="n">
        <v>0</v>
      </c>
      <c r="G32" s="231" t="n">
        <v>0</v>
      </c>
      <c r="H32" s="237" t="n">
        <v>0</v>
      </c>
      <c r="I32" s="238" t="n">
        <v>0</v>
      </c>
    </row>
    <row customHeight="1" ht="12.75" r="33" s="342" spans="1:13">
      <c r="B33" s="105" t="n"/>
      <c r="C33" s="101" t="n"/>
      <c r="D33" s="100">
        <f>$D$13</f>
        <v/>
      </c>
      <c r="E33" s="233">
        <f>SUM(F33:G33)</f>
        <v/>
      </c>
      <c r="F33" s="234" t="n">
        <v>0</v>
      </c>
      <c r="G33" s="235" t="n">
        <v>0</v>
      </c>
      <c r="H33" s="237" t="n">
        <v>0</v>
      </c>
      <c r="I33" s="238" t="n">
        <v>0</v>
      </c>
    </row>
    <row customHeight="1" ht="12.75" r="34" s="342" spans="1:13">
      <c r="B34" s="211" t="s">
        <v>187</v>
      </c>
      <c r="C34" s="152" t="s">
        <v>188</v>
      </c>
      <c r="D34" s="153">
        <f>$D$12</f>
        <v/>
      </c>
      <c r="E34" s="229">
        <f>SUM(F34:G34)</f>
        <v/>
      </c>
      <c r="F34" s="230" t="n">
        <v>0</v>
      </c>
      <c r="G34" s="231" t="n">
        <v>0</v>
      </c>
      <c r="H34" s="237" t="n">
        <v>0</v>
      </c>
      <c r="I34" s="238" t="n">
        <v>0</v>
      </c>
    </row>
    <row customHeight="1" ht="12.75" r="35" s="342" spans="1:13">
      <c r="B35" s="105" t="n"/>
      <c r="C35" s="101" t="n"/>
      <c r="D35" s="100">
        <f>$D$13</f>
        <v/>
      </c>
      <c r="E35" s="233">
        <f>SUM(F35:G35)</f>
        <v/>
      </c>
      <c r="F35" s="234" t="n">
        <v>0</v>
      </c>
      <c r="G35" s="235" t="n">
        <v>0</v>
      </c>
      <c r="H35" s="237" t="n">
        <v>0</v>
      </c>
      <c r="I35" s="238" t="n">
        <v>0</v>
      </c>
    </row>
    <row customHeight="1" ht="12.75" r="36" s="342" spans="1:13">
      <c r="B36" s="211" t="s">
        <v>189</v>
      </c>
      <c r="C36" s="152" t="s">
        <v>190</v>
      </c>
      <c r="D36" s="153">
        <f>$D$12</f>
        <v/>
      </c>
      <c r="E36" s="229">
        <f>SUM(F36:G36)</f>
        <v/>
      </c>
      <c r="F36" s="230" t="n">
        <v>0</v>
      </c>
      <c r="G36" s="231" t="n">
        <v>0</v>
      </c>
      <c r="H36" s="237" t="n">
        <v>0</v>
      </c>
      <c r="I36" s="238" t="n">
        <v>0</v>
      </c>
    </row>
    <row customHeight="1" ht="12.75" r="37" s="342" spans="1:13">
      <c r="B37" s="105" t="n"/>
      <c r="C37" s="101" t="n"/>
      <c r="D37" s="100">
        <f>$D$13</f>
        <v/>
      </c>
      <c r="E37" s="233">
        <f>SUM(F37:G37)</f>
        <v/>
      </c>
      <c r="F37" s="234" t="n">
        <v>0</v>
      </c>
      <c r="G37" s="235" t="n">
        <v>0</v>
      </c>
      <c r="H37" s="237" t="n">
        <v>0</v>
      </c>
      <c r="I37" s="238" t="n">
        <v>0</v>
      </c>
    </row>
    <row customHeight="1" ht="12.75" r="38" s="342" spans="1:13">
      <c r="B38" s="211" t="s">
        <v>191</v>
      </c>
      <c r="C38" s="152" t="s">
        <v>192</v>
      </c>
      <c r="D38" s="153">
        <f>$D$12</f>
        <v/>
      </c>
      <c r="E38" s="229">
        <f>SUM(F38:G38)</f>
        <v/>
      </c>
      <c r="F38" s="230" t="n">
        <v>0</v>
      </c>
      <c r="G38" s="231" t="n">
        <v>0</v>
      </c>
      <c r="H38" s="237" t="n">
        <v>0</v>
      </c>
      <c r="I38" s="238" t="n">
        <v>0</v>
      </c>
    </row>
    <row customHeight="1" ht="12.75" r="39" s="342" spans="1:13">
      <c r="B39" s="105" t="n"/>
      <c r="C39" s="101" t="n"/>
      <c r="D39" s="100">
        <f>$D$13</f>
        <v/>
      </c>
      <c r="E39" s="233">
        <f>SUM(F39:G39)</f>
        <v/>
      </c>
      <c r="F39" s="234" t="n">
        <v>0</v>
      </c>
      <c r="G39" s="235" t="n">
        <v>0</v>
      </c>
      <c r="H39" s="237" t="n">
        <v>0</v>
      </c>
      <c r="I39" s="238" t="n">
        <v>0</v>
      </c>
    </row>
    <row customHeight="1" ht="12.75" r="40" s="342" spans="1:13">
      <c r="B40" s="211" t="s">
        <v>193</v>
      </c>
      <c r="C40" s="152" t="s">
        <v>194</v>
      </c>
      <c r="D40" s="153">
        <f>$D$12</f>
        <v/>
      </c>
      <c r="E40" s="229">
        <f>SUM(F40:G40)</f>
        <v/>
      </c>
      <c r="F40" s="230" t="n">
        <v>0</v>
      </c>
      <c r="G40" s="231" t="n">
        <v>0</v>
      </c>
      <c r="H40" s="237" t="n">
        <v>0</v>
      </c>
      <c r="I40" s="238" t="n">
        <v>0</v>
      </c>
    </row>
    <row customHeight="1" ht="12.75" r="41" s="342" spans="1:13">
      <c r="B41" s="105" t="n"/>
      <c r="C41" s="101" t="n"/>
      <c r="D41" s="100">
        <f>$D$13</f>
        <v/>
      </c>
      <c r="E41" s="233">
        <f>SUM(F41:G41)</f>
        <v/>
      </c>
      <c r="F41" s="234" t="n">
        <v>0</v>
      </c>
      <c r="G41" s="235" t="n">
        <v>0</v>
      </c>
      <c r="H41" s="237" t="n">
        <v>0</v>
      </c>
      <c r="I41" s="238" t="n">
        <v>0</v>
      </c>
    </row>
    <row customHeight="1" ht="12.75" r="42" s="342" spans="1:13">
      <c r="B42" s="211" t="s">
        <v>195</v>
      </c>
      <c r="C42" s="152" t="s">
        <v>196</v>
      </c>
      <c r="D42" s="153">
        <f>$D$12</f>
        <v/>
      </c>
      <c r="E42" s="229">
        <f>SUM(F42:G42)</f>
        <v/>
      </c>
      <c r="F42" s="230" t="n">
        <v>0</v>
      </c>
      <c r="G42" s="231" t="n">
        <v>0</v>
      </c>
      <c r="H42" s="237" t="n">
        <v>0</v>
      </c>
      <c r="I42" s="238" t="n">
        <v>0</v>
      </c>
    </row>
    <row customHeight="1" ht="12.75" r="43" s="342" spans="1:13">
      <c r="B43" s="105" t="n"/>
      <c r="C43" s="101" t="n"/>
      <c r="D43" s="100">
        <f>$D$13</f>
        <v/>
      </c>
      <c r="E43" s="233">
        <f>SUM(F43:G43)</f>
        <v/>
      </c>
      <c r="F43" s="234" t="n">
        <v>0</v>
      </c>
      <c r="G43" s="235" t="n">
        <v>0</v>
      </c>
      <c r="H43" s="237" t="n">
        <v>0</v>
      </c>
      <c r="I43" s="238" t="n">
        <v>0</v>
      </c>
    </row>
    <row customHeight="1" ht="12.75" r="44" s="342" spans="1:13">
      <c r="B44" s="211" t="s">
        <v>197</v>
      </c>
      <c r="C44" s="152" t="s">
        <v>198</v>
      </c>
      <c r="D44" s="153">
        <f>$D$12</f>
        <v/>
      </c>
      <c r="E44" s="229">
        <f>SUM(F44:G44)</f>
        <v/>
      </c>
      <c r="F44" s="230" t="n">
        <v>0</v>
      </c>
      <c r="G44" s="231" t="n">
        <v>0</v>
      </c>
      <c r="H44" s="237" t="n">
        <v>0</v>
      </c>
      <c r="I44" s="238" t="n">
        <v>0</v>
      </c>
    </row>
    <row customHeight="1" ht="12.75" r="45" s="342" spans="1:13">
      <c r="B45" s="105" t="n"/>
      <c r="C45" s="101" t="n"/>
      <c r="D45" s="100">
        <f>$D$13</f>
        <v/>
      </c>
      <c r="E45" s="233">
        <f>SUM(F45:G45)</f>
        <v/>
      </c>
      <c r="F45" s="234" t="n">
        <v>0</v>
      </c>
      <c r="G45" s="235" t="n">
        <v>0</v>
      </c>
      <c r="H45" s="237" t="n">
        <v>0</v>
      </c>
      <c r="I45" s="238" t="n">
        <v>0</v>
      </c>
    </row>
    <row customHeight="1" ht="12.75" r="46" s="342" spans="1:13">
      <c r="B46" s="211" t="s">
        <v>199</v>
      </c>
      <c r="C46" s="152" t="s">
        <v>200</v>
      </c>
      <c r="D46" s="153">
        <f>$D$12</f>
        <v/>
      </c>
      <c r="E46" s="229">
        <f>SUM(F46:G46)</f>
        <v/>
      </c>
      <c r="F46" s="230" t="n">
        <v>0</v>
      </c>
      <c r="G46" s="231" t="n">
        <v>0</v>
      </c>
      <c r="H46" s="237" t="n">
        <v>0</v>
      </c>
      <c r="I46" s="238" t="n">
        <v>0</v>
      </c>
    </row>
    <row customHeight="1" ht="12.75" r="47" s="342" spans="1:13">
      <c r="B47" s="105" t="n"/>
      <c r="C47" s="101" t="n"/>
      <c r="D47" s="100">
        <f>$D$13</f>
        <v/>
      </c>
      <c r="E47" s="233">
        <f>SUM(F47:G47)</f>
        <v/>
      </c>
      <c r="F47" s="234" t="n">
        <v>0</v>
      </c>
      <c r="G47" s="235" t="n">
        <v>0</v>
      </c>
      <c r="H47" s="237" t="n">
        <v>0</v>
      </c>
      <c r="I47" s="238" t="n">
        <v>0</v>
      </c>
    </row>
    <row customHeight="1" ht="12.75" r="48" s="342" spans="1:13">
      <c r="B48" s="211" t="s">
        <v>201</v>
      </c>
      <c r="C48" s="152" t="s">
        <v>202</v>
      </c>
      <c r="D48" s="153">
        <f>$D$12</f>
        <v/>
      </c>
      <c r="E48" s="229">
        <f>SUM(F48:G48)</f>
        <v/>
      </c>
      <c r="F48" s="230" t="n">
        <v>0</v>
      </c>
      <c r="G48" s="231" t="n">
        <v>0</v>
      </c>
      <c r="H48" s="237" t="n">
        <v>0</v>
      </c>
      <c r="I48" s="238" t="n">
        <v>0</v>
      </c>
    </row>
    <row customHeight="1" ht="12.75" r="49" s="342" spans="1:13">
      <c r="B49" s="105" t="n"/>
      <c r="C49" s="101" t="n"/>
      <c r="D49" s="100">
        <f>$D$13</f>
        <v/>
      </c>
      <c r="E49" s="233">
        <f>SUM(F49:G49)</f>
        <v/>
      </c>
      <c r="F49" s="234" t="n">
        <v>0</v>
      </c>
      <c r="G49" s="235" t="n">
        <v>0</v>
      </c>
      <c r="H49" s="237" t="n">
        <v>0</v>
      </c>
      <c r="I49" s="238" t="n">
        <v>0</v>
      </c>
    </row>
    <row customHeight="1" ht="12.75" r="50" s="342" spans="1:13">
      <c r="B50" s="211" t="s">
        <v>203</v>
      </c>
      <c r="C50" s="152" t="s">
        <v>204</v>
      </c>
      <c r="D50" s="153">
        <f>$D$12</f>
        <v/>
      </c>
      <c r="E50" s="229">
        <f>SUM(F50:G50)</f>
        <v/>
      </c>
      <c r="F50" s="230" t="n">
        <v>0</v>
      </c>
      <c r="G50" s="231" t="n">
        <v>0</v>
      </c>
      <c r="H50" s="237" t="n">
        <v>0</v>
      </c>
      <c r="I50" s="238" t="n">
        <v>0</v>
      </c>
    </row>
    <row customHeight="1" ht="12.75" r="51" s="342" spans="1:13">
      <c r="B51" s="105" t="n"/>
      <c r="C51" s="101" t="n"/>
      <c r="D51" s="100">
        <f>$D$13</f>
        <v/>
      </c>
      <c r="E51" s="233">
        <f>SUM(F51:G51)</f>
        <v/>
      </c>
      <c r="F51" s="234" t="n">
        <v>0</v>
      </c>
      <c r="G51" s="235" t="n">
        <v>0</v>
      </c>
      <c r="H51" s="237" t="n">
        <v>0</v>
      </c>
      <c r="I51" s="238" t="n">
        <v>0</v>
      </c>
    </row>
    <row customHeight="1" ht="12.75" r="52" s="342" spans="1:13">
      <c r="B52" s="211" t="s">
        <v>205</v>
      </c>
      <c r="C52" s="152" t="s">
        <v>206</v>
      </c>
      <c r="D52" s="153">
        <f>$D$12</f>
        <v/>
      </c>
      <c r="E52" s="229">
        <f>SUM(F52:G52)</f>
        <v/>
      </c>
      <c r="F52" s="230" t="n">
        <v>0</v>
      </c>
      <c r="G52" s="231" t="n">
        <v>0</v>
      </c>
      <c r="H52" s="237" t="n">
        <v>0</v>
      </c>
      <c r="I52" s="238" t="n">
        <v>0</v>
      </c>
    </row>
    <row customHeight="1" ht="12.75" r="53" s="342" spans="1:13">
      <c r="B53" s="105" t="n"/>
      <c r="C53" s="101" t="n"/>
      <c r="D53" s="100">
        <f>$D$13</f>
        <v/>
      </c>
      <c r="E53" s="233">
        <f>SUM(F53:G53)</f>
        <v/>
      </c>
      <c r="F53" s="234" t="n">
        <v>0</v>
      </c>
      <c r="G53" s="235" t="n">
        <v>0</v>
      </c>
      <c r="H53" s="237" t="n">
        <v>0</v>
      </c>
      <c r="I53" s="238" t="n">
        <v>0</v>
      </c>
    </row>
    <row customHeight="1" ht="12.75" r="54" s="342" spans="1:13">
      <c r="B54" s="211" t="s">
        <v>78</v>
      </c>
      <c r="C54" s="152" t="s">
        <v>79</v>
      </c>
      <c r="D54" s="153">
        <f>$D$12</f>
        <v/>
      </c>
      <c r="E54" s="229">
        <f>SUM(F54:G54)</f>
        <v/>
      </c>
      <c r="F54" s="230" t="n">
        <v>0</v>
      </c>
      <c r="G54" s="231" t="n">
        <v>0</v>
      </c>
      <c r="H54" s="237" t="n">
        <v>0</v>
      </c>
      <c r="I54" s="238" t="n">
        <v>0</v>
      </c>
    </row>
    <row customHeight="1" ht="12.75" r="55" s="342" spans="1:13">
      <c r="B55" s="105" t="n"/>
      <c r="C55" s="101" t="n"/>
      <c r="D55" s="100">
        <f>$D$13</f>
        <v/>
      </c>
      <c r="E55" s="233">
        <f>SUM(F55:G55)</f>
        <v/>
      </c>
      <c r="F55" s="234" t="n">
        <v>0</v>
      </c>
      <c r="G55" s="235" t="n">
        <v>0</v>
      </c>
      <c r="H55" s="237" t="n">
        <v>0</v>
      </c>
      <c r="I55" s="238" t="n">
        <v>0</v>
      </c>
    </row>
    <row customHeight="1" ht="12.75" r="56" s="342" spans="1:13">
      <c r="B56" s="211" t="s">
        <v>207</v>
      </c>
      <c r="C56" s="152" t="s">
        <v>208</v>
      </c>
      <c r="D56" s="153">
        <f>$D$12</f>
        <v/>
      </c>
      <c r="E56" s="229">
        <f>SUM(F56:G56)</f>
        <v/>
      </c>
      <c r="F56" s="230" t="n">
        <v>0</v>
      </c>
      <c r="G56" s="231" t="n">
        <v>0</v>
      </c>
      <c r="H56" s="237" t="n">
        <v>0</v>
      </c>
      <c r="I56" s="238" t="n">
        <v>0</v>
      </c>
    </row>
    <row customHeight="1" ht="12.75" r="57" s="342" spans="1:13">
      <c r="B57" s="105" t="n"/>
      <c r="C57" s="101" t="n"/>
      <c r="D57" s="100">
        <f>$D$13</f>
        <v/>
      </c>
      <c r="E57" s="233">
        <f>SUM(F57:G57)</f>
        <v/>
      </c>
      <c r="F57" s="234" t="n">
        <v>0</v>
      </c>
      <c r="G57" s="235" t="n">
        <v>0</v>
      </c>
      <c r="H57" s="237" t="n">
        <v>0</v>
      </c>
      <c r="I57" s="238" t="n">
        <v>0</v>
      </c>
    </row>
    <row customHeight="1" ht="12.75" r="58" s="342" spans="1:13">
      <c r="B58" s="211" t="s">
        <v>209</v>
      </c>
      <c r="C58" s="152" t="s">
        <v>210</v>
      </c>
      <c r="D58" s="153">
        <f>$D$12</f>
        <v/>
      </c>
      <c r="E58" s="229">
        <f>SUM(F58:G58)</f>
        <v/>
      </c>
      <c r="F58" s="230" t="n">
        <v>0</v>
      </c>
      <c r="G58" s="231" t="n">
        <v>0</v>
      </c>
      <c r="H58" s="237" t="n">
        <v>0</v>
      </c>
      <c r="I58" s="238" t="n">
        <v>0</v>
      </c>
    </row>
    <row customHeight="1" ht="12.75" r="59" s="342" spans="1:13">
      <c r="B59" s="105" t="n"/>
      <c r="C59" s="101" t="n"/>
      <c r="D59" s="100">
        <f>$D$13</f>
        <v/>
      </c>
      <c r="E59" s="233">
        <f>SUM(F59:G59)</f>
        <v/>
      </c>
      <c r="F59" s="234" t="n">
        <v>0</v>
      </c>
      <c r="G59" s="235" t="n">
        <v>0</v>
      </c>
      <c r="H59" s="237" t="n">
        <v>0</v>
      </c>
      <c r="I59" s="238" t="n">
        <v>0</v>
      </c>
    </row>
    <row customHeight="1" ht="12.75" r="60" s="342" spans="1:13">
      <c r="B60" s="211" t="s">
        <v>211</v>
      </c>
      <c r="C60" s="152" t="s">
        <v>212</v>
      </c>
      <c r="D60" s="153">
        <f>$D$12</f>
        <v/>
      </c>
      <c r="E60" s="229">
        <f>SUM(F60:G60)</f>
        <v/>
      </c>
      <c r="F60" s="230" t="n">
        <v>0</v>
      </c>
      <c r="G60" s="231" t="n">
        <v>0</v>
      </c>
      <c r="H60" s="237" t="n">
        <v>0</v>
      </c>
      <c r="I60" s="238" t="n">
        <v>0</v>
      </c>
    </row>
    <row customHeight="1" ht="12.75" r="61" s="342" spans="1:13">
      <c r="B61" s="105" t="n"/>
      <c r="C61" s="101" t="n"/>
      <c r="D61" s="100">
        <f>$D$13</f>
        <v/>
      </c>
      <c r="E61" s="233">
        <f>SUM(F61:G61)</f>
        <v/>
      </c>
      <c r="F61" s="234" t="n">
        <v>0</v>
      </c>
      <c r="G61" s="235" t="n">
        <v>0</v>
      </c>
      <c r="H61" s="237" t="n">
        <v>0</v>
      </c>
      <c r="I61" s="238" t="n">
        <v>0</v>
      </c>
    </row>
    <row customHeight="1" ht="12.75" r="62" s="342" spans="1:13">
      <c r="B62" s="211" t="s">
        <v>213</v>
      </c>
      <c r="C62" s="152" t="s">
        <v>214</v>
      </c>
      <c r="D62" s="153">
        <f>$D$12</f>
        <v/>
      </c>
      <c r="E62" s="229">
        <f>SUM(F62:G62)</f>
        <v/>
      </c>
      <c r="F62" s="230" t="n">
        <v>0</v>
      </c>
      <c r="G62" s="231" t="n">
        <v>0</v>
      </c>
      <c r="H62" s="237" t="n">
        <v>0</v>
      </c>
      <c r="I62" s="238" t="n">
        <v>0</v>
      </c>
    </row>
    <row customHeight="1" ht="12.75" r="63" s="342" spans="1:13">
      <c r="B63" s="105" t="n"/>
      <c r="C63" s="101" t="n"/>
      <c r="D63" s="100">
        <f>$D$13</f>
        <v/>
      </c>
      <c r="E63" s="233">
        <f>SUM(F63:G63)</f>
        <v/>
      </c>
      <c r="F63" s="234" t="n">
        <v>0</v>
      </c>
      <c r="G63" s="235" t="n">
        <v>0</v>
      </c>
      <c r="H63" s="237" t="n">
        <v>0</v>
      </c>
      <c r="I63" s="238" t="n">
        <v>0</v>
      </c>
    </row>
    <row customHeight="1" ht="12.75" r="64" s="342" spans="1:13">
      <c r="B64" s="211" t="s">
        <v>215</v>
      </c>
      <c r="C64" s="152" t="s">
        <v>216</v>
      </c>
      <c r="D64" s="153">
        <f>$D$12</f>
        <v/>
      </c>
      <c r="E64" s="229">
        <f>SUM(F64:G64)</f>
        <v/>
      </c>
      <c r="F64" s="230" t="n">
        <v>0</v>
      </c>
      <c r="G64" s="231" t="n">
        <v>0</v>
      </c>
      <c r="H64" s="237" t="n">
        <v>0</v>
      </c>
      <c r="I64" s="238" t="n">
        <v>0</v>
      </c>
    </row>
    <row customHeight="1" ht="12.75" r="65" s="342" spans="1:13">
      <c r="B65" s="105" t="n"/>
      <c r="C65" s="101" t="n"/>
      <c r="D65" s="100">
        <f>$D$13</f>
        <v/>
      </c>
      <c r="E65" s="233">
        <f>SUM(F65:G65)</f>
        <v/>
      </c>
      <c r="F65" s="234" t="n">
        <v>0</v>
      </c>
      <c r="G65" s="235" t="n">
        <v>0</v>
      </c>
      <c r="H65" s="237" t="n">
        <v>0</v>
      </c>
      <c r="I65" s="238" t="n">
        <v>0</v>
      </c>
    </row>
    <row customHeight="1" ht="12.75" r="66" s="342" spans="1:13">
      <c r="B66" s="211" t="s">
        <v>217</v>
      </c>
      <c r="C66" s="152" t="s">
        <v>218</v>
      </c>
      <c r="D66" s="153">
        <f>$D$12</f>
        <v/>
      </c>
      <c r="E66" s="229">
        <f>SUM(F66:G66)</f>
        <v/>
      </c>
      <c r="F66" s="230" t="n">
        <v>0</v>
      </c>
      <c r="G66" s="231" t="n">
        <v>0</v>
      </c>
      <c r="H66" s="237" t="n">
        <v>0</v>
      </c>
      <c r="I66" s="238" t="n">
        <v>0</v>
      </c>
    </row>
    <row customHeight="1" ht="12.75" r="67" s="342" spans="1:13">
      <c r="B67" s="105" t="n"/>
      <c r="C67" s="101" t="n"/>
      <c r="D67" s="100">
        <f>$D$13</f>
        <v/>
      </c>
      <c r="E67" s="233">
        <f>SUM(F67:G67)</f>
        <v/>
      </c>
      <c r="F67" s="234" t="n">
        <v>0</v>
      </c>
      <c r="G67" s="235" t="n">
        <v>0</v>
      </c>
      <c r="H67" s="237" t="n">
        <v>0</v>
      </c>
      <c r="I67" s="238" t="n">
        <v>0</v>
      </c>
    </row>
    <row customHeight="1" ht="12.75" r="68" s="342" spans="1:13">
      <c r="B68" s="211" t="s">
        <v>219</v>
      </c>
      <c r="C68" s="152" t="s">
        <v>220</v>
      </c>
      <c r="D68" s="153">
        <f>$D$12</f>
        <v/>
      </c>
      <c r="E68" s="229">
        <f>SUM(F68:G68)</f>
        <v/>
      </c>
      <c r="F68" s="230" t="n">
        <v>0</v>
      </c>
      <c r="G68" s="231" t="n">
        <v>0</v>
      </c>
      <c r="H68" s="237" t="n">
        <v>0</v>
      </c>
      <c r="I68" s="238" t="n">
        <v>0</v>
      </c>
    </row>
    <row customHeight="1" ht="12.75" r="69" s="342" spans="1:13">
      <c r="B69" s="105" t="n"/>
      <c r="C69" s="101" t="n"/>
      <c r="D69" s="100">
        <f>$D$13</f>
        <v/>
      </c>
      <c r="E69" s="233">
        <f>SUM(F69:G69)</f>
        <v/>
      </c>
      <c r="F69" s="234" t="n">
        <v>0</v>
      </c>
      <c r="G69" s="235" t="n">
        <v>0</v>
      </c>
      <c r="H69" s="237" t="n">
        <v>0</v>
      </c>
      <c r="I69" s="238" t="n">
        <v>0</v>
      </c>
    </row>
    <row customHeight="1" ht="12.75" r="70" s="342" spans="1:13">
      <c r="B70" s="211" t="s">
        <v>221</v>
      </c>
      <c r="C70" s="152" t="s">
        <v>222</v>
      </c>
      <c r="D70" s="153">
        <f>$D$12</f>
        <v/>
      </c>
      <c r="E70" s="229">
        <f>SUM(F70:G70)</f>
        <v/>
      </c>
      <c r="F70" s="230" t="n">
        <v>0</v>
      </c>
      <c r="G70" s="231" t="n">
        <v>0</v>
      </c>
      <c r="H70" s="237" t="n">
        <v>0</v>
      </c>
      <c r="I70" s="238" t="n">
        <v>0</v>
      </c>
    </row>
    <row customHeight="1" ht="12.75" r="71" s="342" spans="1:13">
      <c r="B71" s="105" t="n"/>
      <c r="C71" s="101" t="n"/>
      <c r="D71" s="100">
        <f>$D$13</f>
        <v/>
      </c>
      <c r="E71" s="233">
        <f>SUM(F71:G71)</f>
        <v/>
      </c>
      <c r="F71" s="234" t="n">
        <v>0</v>
      </c>
      <c r="G71" s="235" t="n">
        <v>0</v>
      </c>
      <c r="H71" s="237" t="n">
        <v>0</v>
      </c>
      <c r="I71" s="238" t="n">
        <v>0</v>
      </c>
    </row>
    <row customHeight="1" ht="12.75" r="72" s="342" spans="1:13">
      <c r="B72" s="211" t="s">
        <v>223</v>
      </c>
      <c r="C72" s="152" t="s">
        <v>224</v>
      </c>
      <c r="D72" s="153">
        <f>$D$12</f>
        <v/>
      </c>
      <c r="E72" s="229">
        <f>SUM(F72:G72)</f>
        <v/>
      </c>
      <c r="F72" s="230" t="n">
        <v>0</v>
      </c>
      <c r="G72" s="231" t="n">
        <v>0</v>
      </c>
      <c r="H72" s="237" t="n">
        <v>0</v>
      </c>
      <c r="I72" s="238" t="n">
        <v>0</v>
      </c>
    </row>
    <row customHeight="1" ht="12.75" r="73" s="342" spans="1:13">
      <c r="B73" s="105" t="n"/>
      <c r="C73" s="101" t="n"/>
      <c r="D73" s="100">
        <f>$D$13</f>
        <v/>
      </c>
      <c r="E73" s="233">
        <f>SUM(F73:G73)</f>
        <v/>
      </c>
      <c r="F73" s="234" t="n">
        <v>0</v>
      </c>
      <c r="G73" s="235" t="n">
        <v>0</v>
      </c>
      <c r="H73" s="237" t="n">
        <v>0</v>
      </c>
      <c r="I73" s="238" t="n">
        <v>0</v>
      </c>
    </row>
    <row customHeight="1" ht="12.75" r="74" s="342" spans="1:13">
      <c r="B74" s="211" t="s">
        <v>80</v>
      </c>
      <c r="C74" s="152" t="s">
        <v>81</v>
      </c>
      <c r="D74" s="153">
        <f>$D$12</f>
        <v/>
      </c>
      <c r="E74" s="229">
        <f>SUM(F74:G74)</f>
        <v/>
      </c>
      <c r="F74" s="230" t="n">
        <v>0</v>
      </c>
      <c r="G74" s="231" t="n">
        <v>0</v>
      </c>
      <c r="H74" s="237" t="n">
        <v>0</v>
      </c>
      <c r="I74" s="238" t="n">
        <v>0</v>
      </c>
    </row>
    <row customHeight="1" ht="12.75" r="75" s="342" spans="1:13">
      <c r="B75" s="105" t="n"/>
      <c r="C75" s="101" t="n"/>
      <c r="D75" s="100">
        <f>$D$13</f>
        <v/>
      </c>
      <c r="E75" s="233">
        <f>SUM(F75:G75)</f>
        <v/>
      </c>
      <c r="F75" s="234" t="n">
        <v>0</v>
      </c>
      <c r="G75" s="235" t="n">
        <v>0</v>
      </c>
      <c r="H75" s="237" t="n">
        <v>0</v>
      </c>
      <c r="I75" s="238" t="n">
        <v>0</v>
      </c>
    </row>
    <row customHeight="1" ht="12.75" r="76" s="342" spans="1:13">
      <c r="B76" s="211" t="s">
        <v>225</v>
      </c>
      <c r="C76" s="152" t="s">
        <v>226</v>
      </c>
      <c r="D76" s="153">
        <f>$D$12</f>
        <v/>
      </c>
      <c r="E76" s="229">
        <f>SUM(F76:G76)</f>
        <v/>
      </c>
      <c r="F76" s="230" t="n">
        <v>0</v>
      </c>
      <c r="G76" s="231" t="n">
        <v>0</v>
      </c>
      <c r="H76" s="237" t="n">
        <v>0</v>
      </c>
      <c r="I76" s="238" t="n">
        <v>0</v>
      </c>
    </row>
    <row customHeight="1" ht="12.75" r="77" s="342" spans="1:13">
      <c r="B77" s="105" t="n"/>
      <c r="C77" s="101" t="n"/>
      <c r="D77" s="100">
        <f>$D$13</f>
        <v/>
      </c>
      <c r="E77" s="233">
        <f>SUM(F77:G77)</f>
        <v/>
      </c>
      <c r="F77" s="234" t="n">
        <v>0</v>
      </c>
      <c r="G77" s="235" t="n">
        <v>0</v>
      </c>
      <c r="H77" s="237" t="n">
        <v>0</v>
      </c>
      <c r="I77" s="238" t="n">
        <v>0</v>
      </c>
    </row>
    <row customHeight="1" ht="12.75" r="78" s="342" spans="1:13">
      <c r="B78" s="211" t="s">
        <v>227</v>
      </c>
      <c r="C78" s="152" t="s">
        <v>228</v>
      </c>
      <c r="D78" s="153">
        <f>$D$12</f>
        <v/>
      </c>
      <c r="E78" s="229">
        <f>SUM(F78:G78)</f>
        <v/>
      </c>
      <c r="F78" s="230" t="n">
        <v>0</v>
      </c>
      <c r="G78" s="231" t="n">
        <v>0</v>
      </c>
      <c r="H78" s="237" t="n">
        <v>0</v>
      </c>
      <c r="I78" s="238" t="n">
        <v>0</v>
      </c>
    </row>
    <row customHeight="1" ht="12.75" r="79" s="342" spans="1:13">
      <c r="B79" s="105" t="n"/>
      <c r="C79" s="101" t="n"/>
      <c r="D79" s="100">
        <f>$D$13</f>
        <v/>
      </c>
      <c r="E79" s="233">
        <f>SUM(F79:G79)</f>
        <v/>
      </c>
      <c r="F79" s="234" t="n">
        <v>0</v>
      </c>
      <c r="G79" s="235" t="n">
        <v>0</v>
      </c>
      <c r="H79" s="237" t="n">
        <v>0</v>
      </c>
      <c r="I79" s="238" t="n">
        <v>0</v>
      </c>
    </row>
    <row customHeight="1" ht="12.75" r="80" s="342" spans="1:13">
      <c r="B80" s="211" t="s">
        <v>229</v>
      </c>
      <c r="C80" s="152" t="s">
        <v>230</v>
      </c>
      <c r="D80" s="153">
        <f>$D$12</f>
        <v/>
      </c>
      <c r="E80" s="229">
        <f>SUM(F80:G80)</f>
        <v/>
      </c>
      <c r="F80" s="230" t="n">
        <v>0</v>
      </c>
      <c r="G80" s="231" t="n">
        <v>0</v>
      </c>
      <c r="H80" s="237" t="n">
        <v>0</v>
      </c>
      <c r="I80" s="238" t="n">
        <v>0</v>
      </c>
    </row>
    <row customHeight="1" ht="12.75" r="81" s="342" spans="1:13">
      <c r="B81" s="105" t="n"/>
      <c r="C81" s="101" t="n"/>
      <c r="D81" s="100">
        <f>$D$13</f>
        <v/>
      </c>
      <c r="E81" s="233">
        <f>SUM(F81:G81)</f>
        <v/>
      </c>
      <c r="F81" s="234" t="n">
        <v>0</v>
      </c>
      <c r="G81" s="235" t="n">
        <v>0</v>
      </c>
      <c r="H81" s="237" t="n">
        <v>0</v>
      </c>
      <c r="I81" s="238" t="n">
        <v>0</v>
      </c>
    </row>
    <row customHeight="1" ht="12.75" r="82" s="342" spans="1:13">
      <c r="B82" s="211" t="s">
        <v>231</v>
      </c>
      <c r="C82" s="152" t="s">
        <v>232</v>
      </c>
      <c r="D82" s="153">
        <f>$D$12</f>
        <v/>
      </c>
      <c r="E82" s="229">
        <f>SUM(F82:G82)</f>
        <v/>
      </c>
      <c r="F82" s="230" t="n">
        <v>0</v>
      </c>
      <c r="G82" s="231" t="n">
        <v>0</v>
      </c>
      <c r="H82" s="237" t="n">
        <v>0</v>
      </c>
      <c r="I82" s="238" t="n">
        <v>0</v>
      </c>
    </row>
    <row customHeight="1" ht="12.75" r="83" s="342" spans="1:13">
      <c r="B83" s="105" t="n"/>
      <c r="C83" s="101" t="n"/>
      <c r="D83" s="100">
        <f>$D$13</f>
        <v/>
      </c>
      <c r="E83" s="233">
        <f>SUM(F83:G83)</f>
        <v/>
      </c>
      <c r="F83" s="234" t="n">
        <v>0</v>
      </c>
      <c r="G83" s="235" t="n">
        <v>0</v>
      </c>
      <c r="H83" s="237" t="n">
        <v>0</v>
      </c>
      <c r="I83" s="238" t="n">
        <v>0</v>
      </c>
    </row>
    <row customHeight="1" ht="12.75" r="84" s="342" spans="1:13">
      <c r="B84" s="211" t="s">
        <v>233</v>
      </c>
      <c r="C84" s="152" t="s">
        <v>234</v>
      </c>
      <c r="D84" s="153">
        <f>$D$12</f>
        <v/>
      </c>
      <c r="E84" s="229">
        <f>SUM(F84:G84)</f>
        <v/>
      </c>
      <c r="F84" s="230" t="n">
        <v>0</v>
      </c>
      <c r="G84" s="231" t="n">
        <v>0</v>
      </c>
      <c r="H84" s="237" t="n">
        <v>0</v>
      </c>
      <c r="I84" s="238" t="n">
        <v>0</v>
      </c>
    </row>
    <row customHeight="1" ht="12.75" r="85" s="342" spans="1:13">
      <c r="B85" s="105" t="n"/>
      <c r="C85" s="101" t="n"/>
      <c r="D85" s="100">
        <f>$D$13</f>
        <v/>
      </c>
      <c r="E85" s="233">
        <f>SUM(F85:G85)</f>
        <v/>
      </c>
      <c r="F85" s="234" t="n">
        <v>0</v>
      </c>
      <c r="G85" s="235" t="n">
        <v>0</v>
      </c>
      <c r="H85" s="237" t="n">
        <v>0</v>
      </c>
      <c r="I85" s="238" t="n">
        <v>0</v>
      </c>
    </row>
    <row customHeight="1" ht="12.75" r="86" s="342" spans="1:13">
      <c r="B86" s="211" t="s">
        <v>235</v>
      </c>
      <c r="C86" s="152" t="s">
        <v>236</v>
      </c>
      <c r="D86" s="153">
        <f>$D$12</f>
        <v/>
      </c>
      <c r="E86" s="229">
        <f>SUM(F86:G86)</f>
        <v/>
      </c>
      <c r="F86" s="230" t="n">
        <v>0</v>
      </c>
      <c r="G86" s="231" t="n">
        <v>0</v>
      </c>
      <c r="H86" s="237" t="n">
        <v>0</v>
      </c>
      <c r="I86" s="238" t="n">
        <v>0</v>
      </c>
    </row>
    <row customHeight="1" ht="12.75" r="87" s="342" spans="1:13">
      <c r="B87" s="105" t="n"/>
      <c r="C87" s="101" t="n"/>
      <c r="D87" s="100">
        <f>$D$13</f>
        <v/>
      </c>
      <c r="E87" s="233">
        <f>SUM(F87:G87)</f>
        <v/>
      </c>
      <c r="F87" s="234" t="n">
        <v>0</v>
      </c>
      <c r="G87" s="235" t="n">
        <v>0</v>
      </c>
      <c r="H87" s="237" t="n">
        <v>0</v>
      </c>
      <c r="I87" s="238" t="n">
        <v>0</v>
      </c>
    </row>
    <row customHeight="1" ht="12.75" r="88" s="342" spans="1:13">
      <c r="B88" s="211" t="s">
        <v>82</v>
      </c>
      <c r="C88" s="152" t="s">
        <v>83</v>
      </c>
      <c r="D88" s="153">
        <f>$D$12</f>
        <v/>
      </c>
      <c r="E88" s="229">
        <f>SUM(F88:G88)</f>
        <v/>
      </c>
      <c r="F88" s="230" t="n">
        <v>0</v>
      </c>
      <c r="G88" s="231" t="n">
        <v>0</v>
      </c>
      <c r="H88" s="237" t="n">
        <v>0</v>
      </c>
      <c r="I88" s="238" t="n">
        <v>0</v>
      </c>
    </row>
    <row customHeight="1" ht="12.75" r="89" s="342" spans="1:13">
      <c r="B89" s="105" t="n"/>
      <c r="C89" s="101" t="n"/>
      <c r="D89" s="100">
        <f>$D$13</f>
        <v/>
      </c>
      <c r="E89" s="233">
        <f>SUM(F89:G89)</f>
        <v/>
      </c>
      <c r="F89" s="234" t="n">
        <v>0</v>
      </c>
      <c r="G89" s="235" t="n">
        <v>0</v>
      </c>
      <c r="H89" s="237" t="n">
        <v>0</v>
      </c>
      <c r="I89" s="238" t="n">
        <v>0</v>
      </c>
    </row>
    <row customHeight="1" ht="12.75" r="90" s="342" spans="1:13">
      <c r="B90" s="211" t="s">
        <v>237</v>
      </c>
      <c r="C90" s="152" t="s">
        <v>238</v>
      </c>
      <c r="D90" s="153">
        <f>$D$12</f>
        <v/>
      </c>
      <c r="E90" s="229">
        <f>SUM(F90:G90)</f>
        <v/>
      </c>
      <c r="F90" s="230" t="n">
        <v>0</v>
      </c>
      <c r="G90" s="231" t="n">
        <v>0</v>
      </c>
      <c r="H90" s="237" t="n">
        <v>0</v>
      </c>
      <c r="I90" s="238" t="n">
        <v>0</v>
      </c>
    </row>
    <row customHeight="1" ht="12.75" r="91" s="342" spans="1:13">
      <c r="B91" s="105" t="n"/>
      <c r="C91" s="101" t="n"/>
      <c r="D91" s="100">
        <f>$D$13</f>
        <v/>
      </c>
      <c r="E91" s="233">
        <f>SUM(F91:G91)</f>
        <v/>
      </c>
      <c r="F91" s="234" t="n">
        <v>0</v>
      </c>
      <c r="G91" s="235" t="n">
        <v>0</v>
      </c>
      <c r="H91" s="237" t="n">
        <v>0</v>
      </c>
      <c r="I91" s="238" t="n">
        <v>0</v>
      </c>
    </row>
    <row customHeight="1" ht="12.75" r="92" s="342" spans="1:13">
      <c r="B92" s="211" t="s">
        <v>239</v>
      </c>
      <c r="C92" s="152" t="s">
        <v>240</v>
      </c>
      <c r="D92" s="153">
        <f>$D$12</f>
        <v/>
      </c>
      <c r="E92" s="229">
        <f>SUM(F92:G92)</f>
        <v/>
      </c>
      <c r="F92" s="230" t="n">
        <v>0</v>
      </c>
      <c r="G92" s="231" t="n">
        <v>0</v>
      </c>
      <c r="H92" s="237" t="n">
        <v>0</v>
      </c>
      <c r="I92" s="238" t="n">
        <v>0</v>
      </c>
    </row>
    <row customHeight="1" ht="12.75" r="93" s="342" spans="1:13">
      <c r="B93" s="105" t="n"/>
      <c r="C93" s="101" t="n"/>
      <c r="D93" s="100">
        <f>$D$13</f>
        <v/>
      </c>
      <c r="E93" s="233">
        <f>SUM(F93:G93)</f>
        <v/>
      </c>
      <c r="F93" s="234" t="n">
        <v>0</v>
      </c>
      <c r="G93" s="235" t="n">
        <v>0</v>
      </c>
      <c r="H93" s="237" t="n">
        <v>0</v>
      </c>
      <c r="I93" s="238" t="n">
        <v>0</v>
      </c>
    </row>
    <row customHeight="1" ht="12.75" r="94" s="342" spans="1:13">
      <c r="B94" s="211" t="s">
        <v>241</v>
      </c>
      <c r="C94" s="152" t="s">
        <v>242</v>
      </c>
      <c r="D94" s="153">
        <f>$D$12</f>
        <v/>
      </c>
      <c r="E94" s="229">
        <f>SUM(F94:G94)</f>
        <v/>
      </c>
      <c r="F94" s="230" t="n">
        <v>0</v>
      </c>
      <c r="G94" s="231" t="n">
        <v>0</v>
      </c>
      <c r="H94" s="237" t="n">
        <v>0</v>
      </c>
      <c r="I94" s="238" t="n">
        <v>0</v>
      </c>
    </row>
    <row customHeight="1" ht="12.75" r="95" s="342" spans="1:13">
      <c r="B95" s="105" t="n"/>
      <c r="C95" s="101" t="n"/>
      <c r="D95" s="100">
        <f>$D$13</f>
        <v/>
      </c>
      <c r="E95" s="233">
        <f>SUM(F95:G95)</f>
        <v/>
      </c>
      <c r="F95" s="234" t="n">
        <v>0</v>
      </c>
      <c r="G95" s="235" t="n">
        <v>0</v>
      </c>
      <c r="H95" s="237" t="n">
        <v>0</v>
      </c>
      <c r="I95" s="238" t="n">
        <v>0</v>
      </c>
    </row>
    <row customHeight="1" ht="12.75" r="96" s="342" spans="1:13">
      <c r="B96" s="211" t="s">
        <v>243</v>
      </c>
      <c r="C96" s="152" t="s">
        <v>244</v>
      </c>
      <c r="D96" s="153">
        <f>$D$12</f>
        <v/>
      </c>
      <c r="E96" s="229">
        <f>SUM(F96:G96)</f>
        <v/>
      </c>
      <c r="F96" s="230" t="n">
        <v>0</v>
      </c>
      <c r="G96" s="231" t="n">
        <v>0</v>
      </c>
      <c r="H96" s="237" t="n">
        <v>0</v>
      </c>
      <c r="I96" s="238" t="n">
        <v>0</v>
      </c>
    </row>
    <row customHeight="1" ht="12.75" r="97" s="342" spans="1:13">
      <c r="B97" s="105" t="n"/>
      <c r="C97" s="101" t="n"/>
      <c r="D97" s="100">
        <f>$D$13</f>
        <v/>
      </c>
      <c r="E97" s="233">
        <f>SUM(F97:G97)</f>
        <v/>
      </c>
      <c r="F97" s="234" t="n">
        <v>0</v>
      </c>
      <c r="G97" s="235" t="n">
        <v>0</v>
      </c>
      <c r="H97" s="237" t="n">
        <v>0</v>
      </c>
      <c r="I97" s="238" t="n">
        <v>0</v>
      </c>
    </row>
    <row customHeight="1" ht="12.75" r="98" s="342" spans="1:13">
      <c r="B98" s="211" t="s">
        <v>245</v>
      </c>
      <c r="C98" s="152" t="s">
        <v>246</v>
      </c>
      <c r="D98" s="153">
        <f>$D$12</f>
        <v/>
      </c>
      <c r="E98" s="229">
        <f>SUM(F98:G98)</f>
        <v/>
      </c>
      <c r="F98" s="230" t="n">
        <v>0</v>
      </c>
      <c r="G98" s="231" t="n">
        <v>0</v>
      </c>
      <c r="H98" s="237" t="n">
        <v>0</v>
      </c>
      <c r="I98" s="238" t="n">
        <v>0</v>
      </c>
    </row>
    <row customHeight="1" ht="12.75" r="99" s="342" spans="1:13">
      <c r="B99" s="105" t="n"/>
      <c r="C99" s="101" t="n"/>
      <c r="D99" s="100">
        <f>$D$13</f>
        <v/>
      </c>
      <c r="E99" s="233">
        <f>SUM(F99:G99)</f>
        <v/>
      </c>
      <c r="F99" s="234" t="n">
        <v>0</v>
      </c>
      <c r="G99" s="235" t="n">
        <v>0</v>
      </c>
      <c r="H99" s="237" t="n">
        <v>0</v>
      </c>
      <c r="I99" s="238" t="n">
        <v>0</v>
      </c>
    </row>
    <row customHeight="1" ht="12.75" r="100" s="342" spans="1:13">
      <c r="B100" s="211" t="s">
        <v>247</v>
      </c>
      <c r="C100" s="152" t="s">
        <v>248</v>
      </c>
      <c r="D100" s="153">
        <f>$D$12</f>
        <v/>
      </c>
      <c r="E100" s="229">
        <f>SUM(F100:G100)</f>
        <v/>
      </c>
      <c r="F100" s="230" t="n">
        <v>0</v>
      </c>
      <c r="G100" s="231" t="n">
        <v>0</v>
      </c>
      <c r="H100" s="237" t="n">
        <v>0</v>
      </c>
      <c r="I100" s="238" t="n">
        <v>0</v>
      </c>
    </row>
    <row customHeight="1" ht="12.75" r="101" s="342" spans="1:13">
      <c r="B101" s="105" t="n"/>
      <c r="C101" s="101" t="n"/>
      <c r="D101" s="100">
        <f>$D$13</f>
        <v/>
      </c>
      <c r="E101" s="233">
        <f>SUM(F101:G101)</f>
        <v/>
      </c>
      <c r="F101" s="234" t="n">
        <v>0</v>
      </c>
      <c r="G101" s="235" t="n">
        <v>0</v>
      </c>
      <c r="H101" s="237" t="n">
        <v>0</v>
      </c>
      <c r="I101" s="238" t="n">
        <v>0</v>
      </c>
    </row>
    <row customHeight="1" ht="12.75" r="102" s="342" spans="1:13">
      <c r="B102" s="211" t="s">
        <v>249</v>
      </c>
      <c r="C102" s="152" t="s">
        <v>250</v>
      </c>
      <c r="D102" s="153">
        <f>$D$12</f>
        <v/>
      </c>
      <c r="E102" s="229">
        <f>SUM(F102:G102)</f>
        <v/>
      </c>
      <c r="F102" s="230" t="n">
        <v>0</v>
      </c>
      <c r="G102" s="231" t="n">
        <v>0</v>
      </c>
      <c r="H102" s="237" t="n">
        <v>0</v>
      </c>
      <c r="I102" s="238" t="n">
        <v>0</v>
      </c>
    </row>
    <row customHeight="1" ht="12.75" r="103" s="342" spans="1:13">
      <c r="B103" s="105" t="n"/>
      <c r="C103" s="101" t="n"/>
      <c r="D103" s="100">
        <f>$D$13</f>
        <v/>
      </c>
      <c r="E103" s="233">
        <f>SUM(F103:G103)</f>
        <v/>
      </c>
      <c r="F103" s="234" t="n">
        <v>0</v>
      </c>
      <c r="G103" s="235" t="n">
        <v>0</v>
      </c>
      <c r="H103" s="237" t="n">
        <v>0</v>
      </c>
      <c r="I103" s="238" t="n">
        <v>0</v>
      </c>
    </row>
    <row customHeight="1" ht="12.75" r="104" s="342" spans="1:13">
      <c r="B104" s="211" t="s">
        <v>84</v>
      </c>
      <c r="C104" s="152" t="s">
        <v>85</v>
      </c>
      <c r="D104" s="153">
        <f>$D$12</f>
        <v/>
      </c>
      <c r="E104" s="229">
        <f>SUM(F104:G104)</f>
        <v/>
      </c>
      <c r="F104" s="230" t="n">
        <v>0</v>
      </c>
      <c r="G104" s="231" t="n">
        <v>0</v>
      </c>
      <c r="H104" s="237" t="n">
        <v>0</v>
      </c>
      <c r="I104" s="238" t="n">
        <v>0</v>
      </c>
    </row>
    <row customHeight="1" ht="12.75" r="105" s="342" spans="1:13">
      <c r="B105" s="105" t="n"/>
      <c r="C105" s="101" t="n"/>
      <c r="D105" s="100">
        <f>$D$13</f>
        <v/>
      </c>
      <c r="E105" s="233">
        <f>SUM(F105:G105)</f>
        <v/>
      </c>
      <c r="F105" s="234" t="n">
        <v>0</v>
      </c>
      <c r="G105" s="235" t="n">
        <v>0</v>
      </c>
      <c r="H105" s="237" t="n">
        <v>0</v>
      </c>
      <c r="I105" s="238" t="n">
        <v>0</v>
      </c>
    </row>
    <row customHeight="1" ht="12.75" r="106" s="342" spans="1:13">
      <c r="B106" s="211" t="s">
        <v>251</v>
      </c>
      <c r="C106" s="152" t="s">
        <v>252</v>
      </c>
      <c r="D106" s="153">
        <f>$D$12</f>
        <v/>
      </c>
      <c r="E106" s="229">
        <f>SUM(F106:G106)</f>
        <v/>
      </c>
      <c r="F106" s="230" t="n">
        <v>0</v>
      </c>
      <c r="G106" s="231" t="n">
        <v>0</v>
      </c>
      <c r="H106" s="237" t="n">
        <v>0</v>
      </c>
      <c r="I106" s="238" t="n">
        <v>0</v>
      </c>
    </row>
    <row customHeight="1" ht="12.75" r="107" s="342" spans="1:13">
      <c r="B107" s="105" t="n"/>
      <c r="C107" s="101" t="n"/>
      <c r="D107" s="100">
        <f>$D$13</f>
        <v/>
      </c>
      <c r="E107" s="233">
        <f>SUM(F107:G107)</f>
        <v/>
      </c>
      <c r="F107" s="234" t="n">
        <v>0</v>
      </c>
      <c r="G107" s="235" t="n">
        <v>0</v>
      </c>
      <c r="H107" s="237" t="n">
        <v>0</v>
      </c>
      <c r="I107" s="238" t="n">
        <v>0</v>
      </c>
    </row>
    <row customHeight="1" ht="12.75" r="108" s="342" spans="1:13">
      <c r="B108" s="211" t="s">
        <v>86</v>
      </c>
      <c r="C108" s="152" t="s">
        <v>87</v>
      </c>
      <c r="D108" s="153">
        <f>$D$12</f>
        <v/>
      </c>
      <c r="E108" s="229">
        <f>SUM(F108:G108)</f>
        <v/>
      </c>
      <c r="F108" s="230" t="n">
        <v>0</v>
      </c>
      <c r="G108" s="231" t="n">
        <v>0</v>
      </c>
      <c r="H108" s="237" t="n">
        <v>0</v>
      </c>
      <c r="I108" s="238" t="n">
        <v>0</v>
      </c>
    </row>
    <row customHeight="1" ht="12.75" r="109" s="342" spans="1:13">
      <c r="B109" s="105" t="n"/>
      <c r="C109" s="101" t="n"/>
      <c r="D109" s="100">
        <f>$D$13</f>
        <v/>
      </c>
      <c r="E109" s="233">
        <f>SUM(F109:G109)</f>
        <v/>
      </c>
      <c r="F109" s="234" t="n">
        <v>0</v>
      </c>
      <c r="G109" s="235" t="n">
        <v>0</v>
      </c>
      <c r="H109" s="237" t="n">
        <v>0</v>
      </c>
      <c r="I109" s="238" t="n">
        <v>0</v>
      </c>
    </row>
    <row customHeight="1" ht="12.75" r="110" s="342" spans="1:13">
      <c r="B110" s="211" t="s">
        <v>88</v>
      </c>
      <c r="C110" s="152" t="s">
        <v>89</v>
      </c>
      <c r="D110" s="153">
        <f>$D$12</f>
        <v/>
      </c>
      <c r="E110" s="229">
        <f>SUM(F110:G110)</f>
        <v/>
      </c>
      <c r="F110" s="230" t="n">
        <v>0</v>
      </c>
      <c r="G110" s="231" t="n">
        <v>0</v>
      </c>
      <c r="H110" s="237" t="n">
        <v>0</v>
      </c>
      <c r="I110" s="238" t="n">
        <v>0</v>
      </c>
    </row>
    <row customHeight="1" ht="12.75" r="111" s="342" spans="1:13">
      <c r="B111" s="105" t="n"/>
      <c r="C111" s="101" t="n"/>
      <c r="D111" s="100">
        <f>$D$13</f>
        <v/>
      </c>
      <c r="E111" s="233">
        <f>SUM(F111:G111)</f>
        <v/>
      </c>
      <c r="F111" s="234" t="n">
        <v>0</v>
      </c>
      <c r="G111" s="235" t="n">
        <v>0</v>
      </c>
      <c r="H111" s="237" t="n">
        <v>0</v>
      </c>
      <c r="I111" s="238" t="n">
        <v>0</v>
      </c>
    </row>
    <row customHeight="1" ht="12.75" r="112" s="342" spans="1:13">
      <c r="B112" s="211" t="s">
        <v>253</v>
      </c>
      <c r="C112" s="152" t="s">
        <v>254</v>
      </c>
      <c r="D112" s="153">
        <f>$D$12</f>
        <v/>
      </c>
      <c r="E112" s="229">
        <f>SUM(F112:G112)</f>
        <v/>
      </c>
      <c r="F112" s="230" t="n">
        <v>0</v>
      </c>
      <c r="G112" s="231" t="n">
        <v>0</v>
      </c>
      <c r="H112" s="237" t="n">
        <v>0</v>
      </c>
      <c r="I112" s="238" t="n">
        <v>0</v>
      </c>
    </row>
    <row customHeight="1" ht="12.75" r="113" s="342" spans="1:13">
      <c r="B113" s="105" t="n"/>
      <c r="C113" s="101" t="n"/>
      <c r="D113" s="100">
        <f>$D$13</f>
        <v/>
      </c>
      <c r="E113" s="233">
        <f>SUM(F113:G113)</f>
        <v/>
      </c>
      <c r="F113" s="234" t="n">
        <v>0</v>
      </c>
      <c r="G113" s="235" t="n">
        <v>0</v>
      </c>
      <c r="H113" s="237" t="n">
        <v>0</v>
      </c>
      <c r="I113" s="238" t="n">
        <v>0</v>
      </c>
    </row>
    <row customHeight="1" ht="12.75" r="114" s="342" spans="1:13">
      <c r="B114" s="211" t="s">
        <v>255</v>
      </c>
      <c r="C114" s="152" t="s">
        <v>256</v>
      </c>
      <c r="D114" s="153">
        <f>$D$12</f>
        <v/>
      </c>
      <c r="E114" s="229">
        <f>SUM(F114:G114)</f>
        <v/>
      </c>
      <c r="F114" s="230" t="n">
        <v>0</v>
      </c>
      <c r="G114" s="231" t="n">
        <v>0</v>
      </c>
      <c r="H114" s="237" t="n">
        <v>0</v>
      </c>
      <c r="I114" s="238" t="n">
        <v>0</v>
      </c>
    </row>
    <row customHeight="1" ht="12.75" r="115" s="342" spans="1:13">
      <c r="B115" s="105" t="n"/>
      <c r="C115" s="101" t="n"/>
      <c r="D115" s="100">
        <f>$D$13</f>
        <v/>
      </c>
      <c r="E115" s="233">
        <f>SUM(F115:G115)</f>
        <v/>
      </c>
      <c r="F115" s="234" t="n">
        <v>0</v>
      </c>
      <c r="G115" s="235" t="n">
        <v>0</v>
      </c>
      <c r="H115" s="237" t="n">
        <v>0</v>
      </c>
      <c r="I115" s="238" t="n">
        <v>0</v>
      </c>
    </row>
    <row customHeight="1" ht="12.75" r="116" s="342" spans="1:13">
      <c r="B116" s="211" t="s">
        <v>257</v>
      </c>
      <c r="C116" s="152" t="s">
        <v>258</v>
      </c>
      <c r="D116" s="153">
        <f>$D$12</f>
        <v/>
      </c>
      <c r="E116" s="229">
        <f>SUM(F116:G116)</f>
        <v/>
      </c>
      <c r="F116" s="230" t="n">
        <v>0</v>
      </c>
      <c r="G116" s="231" t="n">
        <v>0</v>
      </c>
      <c r="H116" s="237" t="n">
        <v>0</v>
      </c>
      <c r="I116" s="238" t="n">
        <v>0</v>
      </c>
    </row>
    <row customHeight="1" ht="12.75" r="117" s="342" spans="1:13">
      <c r="B117" s="105" t="n"/>
      <c r="C117" s="101" t="n"/>
      <c r="D117" s="100">
        <f>$D$13</f>
        <v/>
      </c>
      <c r="E117" s="233">
        <f>SUM(F117:G117)</f>
        <v/>
      </c>
      <c r="F117" s="234" t="n">
        <v>0</v>
      </c>
      <c r="G117" s="235" t="n">
        <v>0</v>
      </c>
      <c r="H117" s="237" t="n">
        <v>0</v>
      </c>
      <c r="I117" s="238" t="n">
        <v>0</v>
      </c>
    </row>
    <row customHeight="1" ht="12.75" r="118" s="342" spans="1:13">
      <c r="B118" s="211" t="s">
        <v>259</v>
      </c>
      <c r="C118" s="152" t="s">
        <v>260</v>
      </c>
      <c r="D118" s="153">
        <f>$D$12</f>
        <v/>
      </c>
      <c r="E118" s="229">
        <f>SUM(F118:G118)</f>
        <v/>
      </c>
      <c r="F118" s="230" t="n">
        <v>0</v>
      </c>
      <c r="G118" s="231" t="n">
        <v>0</v>
      </c>
      <c r="H118" s="237" t="n">
        <v>0</v>
      </c>
      <c r="I118" s="238" t="n">
        <v>0</v>
      </c>
    </row>
    <row customHeight="1" ht="12.75" r="119" s="342" spans="1:13">
      <c r="B119" s="105" t="n"/>
      <c r="C119" s="101" t="n"/>
      <c r="D119" s="100">
        <f>$D$13</f>
        <v/>
      </c>
      <c r="E119" s="233">
        <f>SUM(F119:G119)</f>
        <v/>
      </c>
      <c r="F119" s="234" t="n">
        <v>0</v>
      </c>
      <c r="G119" s="235" t="n">
        <v>0</v>
      </c>
      <c r="H119" s="237" t="n">
        <v>0</v>
      </c>
      <c r="I119" s="238" t="n">
        <v>0</v>
      </c>
    </row>
    <row customHeight="1" ht="12.75" r="120" s="342" spans="1:13">
      <c r="B120" s="211" t="s">
        <v>261</v>
      </c>
      <c r="C120" s="152" t="s">
        <v>262</v>
      </c>
      <c r="D120" s="153">
        <f>$D$12</f>
        <v/>
      </c>
      <c r="E120" s="229">
        <f>SUM(F120:G120)</f>
        <v/>
      </c>
      <c r="F120" s="230" t="n">
        <v>0</v>
      </c>
      <c r="G120" s="231" t="n">
        <v>0</v>
      </c>
      <c r="H120" s="237" t="n">
        <v>0</v>
      </c>
      <c r="I120" s="238" t="n">
        <v>0</v>
      </c>
    </row>
    <row customHeight="1" ht="12.75" r="121" s="342" spans="1:13">
      <c r="B121" s="105" t="n"/>
      <c r="C121" s="101" t="n"/>
      <c r="D121" s="100">
        <f>$D$13</f>
        <v/>
      </c>
      <c r="E121" s="233">
        <f>SUM(F121:G121)</f>
        <v/>
      </c>
      <c r="F121" s="234" t="n">
        <v>0</v>
      </c>
      <c r="G121" s="235" t="n">
        <v>0</v>
      </c>
      <c r="H121" s="237" t="n">
        <v>0</v>
      </c>
      <c r="I121" s="238" t="n">
        <v>0</v>
      </c>
    </row>
    <row customHeight="1" ht="12.75" r="122" s="342" spans="1:13">
      <c r="B122" s="211" t="s">
        <v>263</v>
      </c>
      <c r="C122" s="152" t="s">
        <v>264</v>
      </c>
      <c r="D122" s="153">
        <f>$D$12</f>
        <v/>
      </c>
      <c r="E122" s="229">
        <f>SUM(F122:G122)</f>
        <v/>
      </c>
      <c r="F122" s="230" t="n">
        <v>0</v>
      </c>
      <c r="G122" s="231" t="n">
        <v>0</v>
      </c>
      <c r="H122" s="237" t="n">
        <v>0</v>
      </c>
      <c r="I122" s="238" t="n">
        <v>0</v>
      </c>
    </row>
    <row customHeight="1" ht="12.75" r="123" s="342" spans="1:13">
      <c r="B123" s="105" t="n"/>
      <c r="C123" s="101" t="n"/>
      <c r="D123" s="100">
        <f>$D$13</f>
        <v/>
      </c>
      <c r="E123" s="233">
        <f>SUM(F123:G123)</f>
        <v/>
      </c>
      <c r="F123" s="234" t="n">
        <v>0</v>
      </c>
      <c r="G123" s="235" t="n">
        <v>0</v>
      </c>
      <c r="H123" s="237" t="n">
        <v>0</v>
      </c>
      <c r="I123" s="238" t="n">
        <v>0</v>
      </c>
    </row>
    <row customHeight="1" ht="12.75" r="124" s="342" spans="1:13">
      <c r="B124" s="211" t="s">
        <v>90</v>
      </c>
      <c r="C124" s="152" t="s">
        <v>91</v>
      </c>
      <c r="D124" s="153">
        <f>$D$12</f>
        <v/>
      </c>
      <c r="E124" s="229">
        <f>SUM(F124:G124)</f>
        <v/>
      </c>
      <c r="F124" s="230" t="n">
        <v>0</v>
      </c>
      <c r="G124" s="231" t="n">
        <v>0</v>
      </c>
      <c r="H124" s="237" t="n">
        <v>0</v>
      </c>
      <c r="I124" s="238" t="n">
        <v>0</v>
      </c>
    </row>
    <row customHeight="1" ht="12.75" r="125" s="342" spans="1:13">
      <c r="B125" s="105" t="n"/>
      <c r="C125" s="101" t="n"/>
      <c r="D125" s="100">
        <f>$D$13</f>
        <v/>
      </c>
      <c r="E125" s="233">
        <f>SUM(F125:G125)</f>
        <v/>
      </c>
      <c r="F125" s="234" t="n">
        <v>0</v>
      </c>
      <c r="G125" s="235" t="n">
        <v>0</v>
      </c>
      <c r="H125" s="237" t="n">
        <v>0</v>
      </c>
      <c r="I125" s="238" t="n">
        <v>0</v>
      </c>
    </row>
    <row customHeight="1" ht="12.75" r="126" s="342" spans="1:13">
      <c r="B126" s="211" t="s">
        <v>92</v>
      </c>
      <c r="C126" s="152" t="s">
        <v>93</v>
      </c>
      <c r="D126" s="153">
        <f>$D$12</f>
        <v/>
      </c>
      <c r="E126" s="229">
        <f>SUM(F126:G126)</f>
        <v/>
      </c>
      <c r="F126" s="230" t="n">
        <v>0</v>
      </c>
      <c r="G126" s="231" t="n">
        <v>0</v>
      </c>
      <c r="H126" s="237" t="n">
        <v>0</v>
      </c>
      <c r="I126" s="238" t="n">
        <v>0</v>
      </c>
    </row>
    <row customHeight="1" ht="12.75" r="127" s="342" spans="1:13">
      <c r="B127" s="105" t="n"/>
      <c r="C127" s="101" t="n"/>
      <c r="D127" s="100">
        <f>$D$13</f>
        <v/>
      </c>
      <c r="E127" s="233">
        <f>SUM(F127:G127)</f>
        <v/>
      </c>
      <c r="F127" s="234" t="n">
        <v>0</v>
      </c>
      <c r="G127" s="235" t="n">
        <v>0</v>
      </c>
      <c r="H127" s="237" t="n">
        <v>0</v>
      </c>
      <c r="I127" s="238" t="n">
        <v>0</v>
      </c>
    </row>
    <row customHeight="1" ht="12.75" r="128" s="342" spans="1:13">
      <c r="B128" s="211" t="s">
        <v>265</v>
      </c>
      <c r="C128" s="152" t="s">
        <v>266</v>
      </c>
      <c r="D128" s="153">
        <f>$D$12</f>
        <v/>
      </c>
      <c r="E128" s="229">
        <f>SUM(F128:G128)</f>
        <v/>
      </c>
      <c r="F128" s="230" t="n">
        <v>0</v>
      </c>
      <c r="G128" s="231" t="n">
        <v>0</v>
      </c>
      <c r="H128" s="237" t="n">
        <v>0</v>
      </c>
      <c r="I128" s="238" t="n">
        <v>0</v>
      </c>
    </row>
    <row customHeight="1" ht="12.75" r="129" s="342" spans="1:13">
      <c r="B129" s="105" t="n"/>
      <c r="C129" s="101" t="n"/>
      <c r="D129" s="100">
        <f>$D$13</f>
        <v/>
      </c>
      <c r="E129" s="233">
        <f>SUM(F129:G129)</f>
        <v/>
      </c>
      <c r="F129" s="234" t="n">
        <v>0</v>
      </c>
      <c r="G129" s="235" t="n">
        <v>0</v>
      </c>
      <c r="H129" s="237" t="n">
        <v>0</v>
      </c>
      <c r="I129" s="238" t="n">
        <v>0</v>
      </c>
    </row>
    <row customHeight="1" ht="12.75" r="130" s="342" spans="1:13">
      <c r="B130" s="211" t="s">
        <v>267</v>
      </c>
      <c r="C130" s="152" t="s">
        <v>268</v>
      </c>
      <c r="D130" s="153">
        <f>$D$12</f>
        <v/>
      </c>
      <c r="E130" s="229">
        <f>SUM(F130:G130)</f>
        <v/>
      </c>
      <c r="F130" s="230" t="n">
        <v>0</v>
      </c>
      <c r="G130" s="231" t="n">
        <v>0</v>
      </c>
      <c r="H130" s="237" t="n">
        <v>0</v>
      </c>
      <c r="I130" s="238" t="n">
        <v>0</v>
      </c>
    </row>
    <row customHeight="1" ht="12.75" r="131" s="342" spans="1:13">
      <c r="B131" s="105" t="n"/>
      <c r="C131" s="101" t="n"/>
      <c r="D131" s="100">
        <f>$D$13</f>
        <v/>
      </c>
      <c r="E131" s="233">
        <f>SUM(F131:G131)</f>
        <v/>
      </c>
      <c r="F131" s="234" t="n">
        <v>0</v>
      </c>
      <c r="G131" s="235" t="n">
        <v>0</v>
      </c>
      <c r="H131" s="237" t="n">
        <v>0</v>
      </c>
      <c r="I131" s="238" t="n">
        <v>0</v>
      </c>
    </row>
    <row customHeight="1" ht="12.75" r="132" s="342" spans="1:13">
      <c r="B132" s="211" t="s">
        <v>269</v>
      </c>
      <c r="C132" s="152" t="s">
        <v>270</v>
      </c>
      <c r="D132" s="153">
        <f>$D$12</f>
        <v/>
      </c>
      <c r="E132" s="229">
        <f>SUM(F132:G132)</f>
        <v/>
      </c>
      <c r="F132" s="230" t="n">
        <v>0</v>
      </c>
      <c r="G132" s="231" t="n">
        <v>0</v>
      </c>
      <c r="H132" s="237" t="n">
        <v>0</v>
      </c>
      <c r="I132" s="238" t="n">
        <v>0</v>
      </c>
    </row>
    <row customHeight="1" ht="12.75" r="133" s="342" spans="1:13">
      <c r="B133" s="105" t="n"/>
      <c r="C133" s="101" t="n"/>
      <c r="D133" s="100">
        <f>$D$13</f>
        <v/>
      </c>
      <c r="E133" s="233">
        <f>SUM(F133:G133)</f>
        <v/>
      </c>
      <c r="F133" s="234" t="n">
        <v>0</v>
      </c>
      <c r="G133" s="235" t="n">
        <v>0</v>
      </c>
      <c r="H133" s="237" t="n">
        <v>0</v>
      </c>
      <c r="I133" s="238" t="n">
        <v>0</v>
      </c>
    </row>
    <row customHeight="1" ht="12.75" r="134" s="342" spans="1:13">
      <c r="B134" s="211" t="s">
        <v>271</v>
      </c>
      <c r="C134" s="152" t="s">
        <v>272</v>
      </c>
      <c r="D134" s="153">
        <f>$D$12</f>
        <v/>
      </c>
      <c r="E134" s="229">
        <f>SUM(F134:G134)</f>
        <v/>
      </c>
      <c r="F134" s="230" t="n">
        <v>0</v>
      </c>
      <c r="G134" s="231" t="n">
        <v>0</v>
      </c>
      <c r="H134" s="237" t="n">
        <v>0</v>
      </c>
      <c r="I134" s="238" t="n">
        <v>0</v>
      </c>
    </row>
    <row customHeight="1" ht="12.75" r="135" s="342" spans="1:13">
      <c r="B135" s="105" t="n"/>
      <c r="C135" s="101" t="n"/>
      <c r="D135" s="100">
        <f>$D$13</f>
        <v/>
      </c>
      <c r="E135" s="233">
        <f>SUM(F135:G135)</f>
        <v/>
      </c>
      <c r="F135" s="234" t="n">
        <v>0</v>
      </c>
      <c r="G135" s="235" t="n">
        <v>0</v>
      </c>
      <c r="H135" s="237" t="n">
        <v>0</v>
      </c>
      <c r="I135" s="238" t="n">
        <v>0</v>
      </c>
    </row>
    <row customHeight="1" ht="12.75" r="136" s="342" spans="1:13">
      <c r="B136" s="211" t="s">
        <v>273</v>
      </c>
      <c r="C136" s="152" t="s">
        <v>274</v>
      </c>
      <c r="D136" s="153">
        <f>$D$12</f>
        <v/>
      </c>
      <c r="E136" s="229">
        <f>SUM(F136:G136)</f>
        <v/>
      </c>
      <c r="F136" s="230" t="n">
        <v>0</v>
      </c>
      <c r="G136" s="231" t="n">
        <v>0</v>
      </c>
      <c r="H136" s="237" t="n">
        <v>0</v>
      </c>
      <c r="I136" s="238" t="n">
        <v>0</v>
      </c>
    </row>
    <row customHeight="1" ht="12.75" r="137" s="342" spans="1:13">
      <c r="B137" s="105" t="n"/>
      <c r="C137" s="101" t="n"/>
      <c r="D137" s="100">
        <f>$D$13</f>
        <v/>
      </c>
      <c r="E137" s="233">
        <f>SUM(F137:G137)</f>
        <v/>
      </c>
      <c r="F137" s="234" t="n">
        <v>0</v>
      </c>
      <c r="G137" s="235" t="n">
        <v>0</v>
      </c>
      <c r="H137" s="237" t="n">
        <v>0</v>
      </c>
      <c r="I137" s="238" t="n">
        <v>0</v>
      </c>
    </row>
    <row customHeight="1" ht="12.75" r="138" s="342" spans="1:13">
      <c r="B138" s="211" t="s">
        <v>275</v>
      </c>
      <c r="C138" s="152" t="s">
        <v>276</v>
      </c>
      <c r="D138" s="153">
        <f>$D$12</f>
        <v/>
      </c>
      <c r="E138" s="229">
        <f>SUM(F138:G138)</f>
        <v/>
      </c>
      <c r="F138" s="230" t="n">
        <v>0</v>
      </c>
      <c r="G138" s="231" t="n">
        <v>0</v>
      </c>
      <c r="H138" s="237" t="n">
        <v>0</v>
      </c>
      <c r="I138" s="238" t="n">
        <v>0</v>
      </c>
    </row>
    <row customHeight="1" ht="12.75" r="139" s="342" spans="1:13">
      <c r="B139" s="105" t="n"/>
      <c r="C139" s="101" t="n"/>
      <c r="D139" s="100">
        <f>$D$13</f>
        <v/>
      </c>
      <c r="E139" s="233">
        <f>SUM(F139:G139)</f>
        <v/>
      </c>
      <c r="F139" s="234" t="n">
        <v>0</v>
      </c>
      <c r="G139" s="235" t="n">
        <v>0</v>
      </c>
      <c r="H139" s="237" t="n">
        <v>0</v>
      </c>
      <c r="I139" s="238" t="n">
        <v>0</v>
      </c>
    </row>
    <row customHeight="1" ht="12.75" r="140" s="342" spans="1:13">
      <c r="B140" s="211" t="s">
        <v>277</v>
      </c>
      <c r="C140" s="152" t="s">
        <v>278</v>
      </c>
      <c r="D140" s="153">
        <f>$D$12</f>
        <v/>
      </c>
      <c r="E140" s="229">
        <f>SUM(F140:G140)</f>
        <v/>
      </c>
      <c r="F140" s="230" t="n">
        <v>0</v>
      </c>
      <c r="G140" s="231" t="n">
        <v>0</v>
      </c>
      <c r="H140" s="237" t="n">
        <v>0</v>
      </c>
      <c r="I140" s="238" t="n">
        <v>0</v>
      </c>
    </row>
    <row customHeight="1" ht="12.75" r="141" s="342" spans="1:13">
      <c r="B141" s="105" t="n"/>
      <c r="C141" s="101" t="n"/>
      <c r="D141" s="100">
        <f>$D$13</f>
        <v/>
      </c>
      <c r="E141" s="233">
        <f>SUM(F141:G141)</f>
        <v/>
      </c>
      <c r="F141" s="234" t="n">
        <v>0</v>
      </c>
      <c r="G141" s="235" t="n">
        <v>0</v>
      </c>
      <c r="H141" s="237" t="n">
        <v>0</v>
      </c>
      <c r="I141" s="238" t="n">
        <v>0</v>
      </c>
    </row>
    <row customHeight="1" ht="12.75" r="142" s="342" spans="1:13">
      <c r="B142" s="211" t="s">
        <v>279</v>
      </c>
      <c r="C142" s="152" t="s">
        <v>280</v>
      </c>
      <c r="D142" s="153">
        <f>$D$12</f>
        <v/>
      </c>
      <c r="E142" s="229">
        <f>SUM(F142:G142)</f>
        <v/>
      </c>
      <c r="F142" s="230" t="n">
        <v>0</v>
      </c>
      <c r="G142" s="231" t="n">
        <v>0</v>
      </c>
      <c r="H142" s="237" t="n">
        <v>0</v>
      </c>
      <c r="I142" s="238" t="n">
        <v>0</v>
      </c>
    </row>
    <row customHeight="1" ht="12.75" r="143" s="342" spans="1:13">
      <c r="B143" s="105" t="n"/>
      <c r="C143" s="101" t="n"/>
      <c r="D143" s="100">
        <f>$D$13</f>
        <v/>
      </c>
      <c r="E143" s="233">
        <f>SUM(F143:G143)</f>
        <v/>
      </c>
      <c r="F143" s="234" t="n">
        <v>0</v>
      </c>
      <c r="G143" s="235" t="n">
        <v>0</v>
      </c>
      <c r="H143" s="237" t="n">
        <v>0</v>
      </c>
      <c r="I143" s="238" t="n">
        <v>0</v>
      </c>
    </row>
    <row customHeight="1" ht="12.75" r="144" s="342" spans="1:13">
      <c r="B144" s="211" t="s">
        <v>281</v>
      </c>
      <c r="C144" s="152" t="s">
        <v>282</v>
      </c>
      <c r="D144" s="153">
        <f>$D$12</f>
        <v/>
      </c>
      <c r="E144" s="229">
        <f>SUM(F144:G144)</f>
        <v/>
      </c>
      <c r="F144" s="230" t="n">
        <v>0</v>
      </c>
      <c r="G144" s="231" t="n">
        <v>0</v>
      </c>
      <c r="H144" s="237" t="n">
        <v>0</v>
      </c>
      <c r="I144" s="238" t="n">
        <v>0</v>
      </c>
    </row>
    <row customHeight="1" ht="12.75" r="145" s="342" spans="1:13">
      <c r="B145" s="105" t="n"/>
      <c r="C145" s="101" t="n"/>
      <c r="D145" s="100">
        <f>$D$13</f>
        <v/>
      </c>
      <c r="E145" s="233">
        <f>SUM(F145:G145)</f>
        <v/>
      </c>
      <c r="F145" s="234" t="n">
        <v>0</v>
      </c>
      <c r="G145" s="235" t="n">
        <v>0</v>
      </c>
      <c r="H145" s="237" t="n">
        <v>0</v>
      </c>
      <c r="I145" s="238" t="n">
        <v>0</v>
      </c>
    </row>
    <row customHeight="1" ht="12.75" r="146" s="342" spans="1:13">
      <c r="B146" s="211" t="s">
        <v>283</v>
      </c>
      <c r="C146" s="152" t="s">
        <v>284</v>
      </c>
      <c r="D146" s="153">
        <f>$D$12</f>
        <v/>
      </c>
      <c r="E146" s="229">
        <f>SUM(F146:G146)</f>
        <v/>
      </c>
      <c r="F146" s="230" t="n">
        <v>0</v>
      </c>
      <c r="G146" s="231" t="n">
        <v>0</v>
      </c>
      <c r="H146" s="237" t="n">
        <v>0</v>
      </c>
      <c r="I146" s="238" t="n">
        <v>0</v>
      </c>
    </row>
    <row customHeight="1" ht="12.75" r="147" s="342" spans="1:13">
      <c r="B147" s="105" t="n"/>
      <c r="C147" s="101" t="n"/>
      <c r="D147" s="100">
        <f>$D$13</f>
        <v/>
      </c>
      <c r="E147" s="233">
        <f>SUM(F147:G147)</f>
        <v/>
      </c>
      <c r="F147" s="234" t="n">
        <v>0</v>
      </c>
      <c r="G147" s="235" t="n">
        <v>0</v>
      </c>
      <c r="H147" s="237" t="n">
        <v>0</v>
      </c>
      <c r="I147" s="238" t="n">
        <v>0</v>
      </c>
    </row>
    <row customHeight="1" ht="12.75" r="148" s="342" spans="1:13">
      <c r="B148" s="211" t="s">
        <v>285</v>
      </c>
      <c r="C148" s="152" t="s">
        <v>286</v>
      </c>
      <c r="D148" s="153">
        <f>$D$12</f>
        <v/>
      </c>
      <c r="E148" s="229">
        <f>SUM(F148:G148)</f>
        <v/>
      </c>
      <c r="F148" s="230" t="n">
        <v>0</v>
      </c>
      <c r="G148" s="231" t="n">
        <v>0</v>
      </c>
      <c r="H148" s="237" t="n">
        <v>0</v>
      </c>
      <c r="I148" s="238" t="n">
        <v>0</v>
      </c>
    </row>
    <row customHeight="1" ht="12.75" r="149" s="342" spans="1:13">
      <c r="B149" s="105" t="n"/>
      <c r="C149" s="101" t="n"/>
      <c r="D149" s="100">
        <f>$D$13</f>
        <v/>
      </c>
      <c r="E149" s="233">
        <f>SUM(F149:G149)</f>
        <v/>
      </c>
      <c r="F149" s="234" t="n">
        <v>0</v>
      </c>
      <c r="G149" s="235" t="n">
        <v>0</v>
      </c>
      <c r="H149" s="237" t="n">
        <v>0</v>
      </c>
      <c r="I149" s="238" t="n">
        <v>0</v>
      </c>
    </row>
    <row customHeight="1" ht="12.75" r="150" s="342" spans="1:13">
      <c r="B150" s="211" t="s">
        <v>287</v>
      </c>
      <c r="C150" s="152" t="s">
        <v>288</v>
      </c>
      <c r="D150" s="153">
        <f>$D$12</f>
        <v/>
      </c>
      <c r="E150" s="229">
        <f>SUM(F150:G150)</f>
        <v/>
      </c>
      <c r="F150" s="230" t="n">
        <v>0</v>
      </c>
      <c r="G150" s="231" t="n">
        <v>0</v>
      </c>
      <c r="H150" s="237" t="n">
        <v>0</v>
      </c>
      <c r="I150" s="238" t="n">
        <v>0</v>
      </c>
    </row>
    <row customHeight="1" ht="12.75" r="151" s="342" spans="1:13">
      <c r="B151" s="105" t="n"/>
      <c r="C151" s="101" t="n"/>
      <c r="D151" s="100">
        <f>$D$13</f>
        <v/>
      </c>
      <c r="E151" s="233">
        <f>SUM(F151:G151)</f>
        <v/>
      </c>
      <c r="F151" s="234" t="n">
        <v>0</v>
      </c>
      <c r="G151" s="235" t="n">
        <v>0</v>
      </c>
      <c r="H151" s="237" t="n">
        <v>0</v>
      </c>
      <c r="I151" s="238" t="n">
        <v>0</v>
      </c>
    </row>
    <row customHeight="1" ht="12.75" r="152" s="342" spans="1:13">
      <c r="B152" s="211" t="s">
        <v>289</v>
      </c>
      <c r="C152" s="152" t="s">
        <v>290</v>
      </c>
      <c r="D152" s="153">
        <f>$D$12</f>
        <v/>
      </c>
      <c r="E152" s="229">
        <f>SUM(F152:G152)</f>
        <v/>
      </c>
      <c r="F152" s="230" t="n">
        <v>0</v>
      </c>
      <c r="G152" s="231" t="n">
        <v>0</v>
      </c>
      <c r="H152" s="237" t="n">
        <v>0</v>
      </c>
      <c r="I152" s="238" t="n">
        <v>0</v>
      </c>
    </row>
    <row customHeight="1" ht="12.75" r="153" s="342" spans="1:13">
      <c r="B153" s="105" t="n"/>
      <c r="C153" s="101" t="n"/>
      <c r="D153" s="100">
        <f>$D$13</f>
        <v/>
      </c>
      <c r="E153" s="233">
        <f>SUM(F153:G153)</f>
        <v/>
      </c>
      <c r="F153" s="234" t="n">
        <v>0</v>
      </c>
      <c r="G153" s="235" t="n">
        <v>0</v>
      </c>
      <c r="H153" s="237" t="n">
        <v>0</v>
      </c>
      <c r="I153" s="238" t="n">
        <v>0</v>
      </c>
    </row>
    <row customHeight="1" ht="12.75" r="154" s="342" spans="1:13">
      <c r="B154" s="211" t="s">
        <v>291</v>
      </c>
      <c r="C154" s="152" t="s">
        <v>292</v>
      </c>
      <c r="D154" s="153">
        <f>$D$12</f>
        <v/>
      </c>
      <c r="E154" s="229">
        <f>SUM(F154:G154)</f>
        <v/>
      </c>
      <c r="F154" s="230" t="n">
        <v>0</v>
      </c>
      <c r="G154" s="231" t="n">
        <v>0</v>
      </c>
      <c r="H154" s="237" t="n">
        <v>0</v>
      </c>
      <c r="I154" s="238" t="n">
        <v>0</v>
      </c>
    </row>
    <row customHeight="1" ht="12.75" r="155" s="342" spans="1:13">
      <c r="B155" s="105" t="n"/>
      <c r="C155" s="101" t="n"/>
      <c r="D155" s="100">
        <f>$D$13</f>
        <v/>
      </c>
      <c r="E155" s="233">
        <f>SUM(F155:G155)</f>
        <v/>
      </c>
      <c r="F155" s="234" t="n">
        <v>0</v>
      </c>
      <c r="G155" s="235" t="n">
        <v>0</v>
      </c>
      <c r="H155" s="237" t="n">
        <v>0</v>
      </c>
      <c r="I155" s="238" t="n">
        <v>0</v>
      </c>
    </row>
    <row customHeight="1" ht="12.75" r="156" s="342" spans="1:13">
      <c r="B156" s="211" t="s">
        <v>293</v>
      </c>
      <c r="C156" s="152" t="s">
        <v>294</v>
      </c>
      <c r="D156" s="153">
        <f>$D$12</f>
        <v/>
      </c>
      <c r="E156" s="229">
        <f>SUM(F156:G156)</f>
        <v/>
      </c>
      <c r="F156" s="230" t="n">
        <v>0</v>
      </c>
      <c r="G156" s="231" t="n">
        <v>0</v>
      </c>
      <c r="H156" s="237" t="n">
        <v>0</v>
      </c>
      <c r="I156" s="238" t="n">
        <v>0</v>
      </c>
    </row>
    <row customHeight="1" ht="12.75" r="157" s="342" spans="1:13">
      <c r="B157" s="105" t="n"/>
      <c r="C157" s="101" t="n"/>
      <c r="D157" s="100">
        <f>$D$13</f>
        <v/>
      </c>
      <c r="E157" s="233">
        <f>SUM(F157:G157)</f>
        <v/>
      </c>
      <c r="F157" s="234" t="n">
        <v>0</v>
      </c>
      <c r="G157" s="235" t="n">
        <v>0</v>
      </c>
      <c r="H157" s="237" t="n">
        <v>0</v>
      </c>
      <c r="I157" s="238" t="n">
        <v>0</v>
      </c>
    </row>
    <row customHeight="1" ht="12.75" r="158" s="342" spans="1:13">
      <c r="B158" s="211" t="s">
        <v>94</v>
      </c>
      <c r="C158" s="152" t="s">
        <v>95</v>
      </c>
      <c r="D158" s="153">
        <f>$D$12</f>
        <v/>
      </c>
      <c r="E158" s="229">
        <f>SUM(F158:G158)</f>
        <v/>
      </c>
      <c r="F158" s="230" t="n">
        <v>0</v>
      </c>
      <c r="G158" s="231" t="n">
        <v>0</v>
      </c>
      <c r="H158" s="237" t="n">
        <v>0</v>
      </c>
      <c r="I158" s="238" t="n">
        <v>0</v>
      </c>
    </row>
    <row customHeight="1" ht="12.75" r="159" s="342" spans="1:13">
      <c r="B159" s="105" t="n"/>
      <c r="C159" s="101" t="n"/>
      <c r="D159" s="100">
        <f>$D$13</f>
        <v/>
      </c>
      <c r="E159" s="233">
        <f>SUM(F159:G159)</f>
        <v/>
      </c>
      <c r="F159" s="234" t="n">
        <v>0</v>
      </c>
      <c r="G159" s="235" t="n">
        <v>0</v>
      </c>
      <c r="H159" s="237" t="n">
        <v>0</v>
      </c>
      <c r="I159" s="238" t="n">
        <v>0</v>
      </c>
    </row>
    <row customHeight="1" ht="12.75" r="160" s="342" spans="1:13">
      <c r="B160" s="211" t="s">
        <v>130</v>
      </c>
      <c r="C160" s="152" t="s">
        <v>131</v>
      </c>
      <c r="D160" s="153">
        <f>$D$12</f>
        <v/>
      </c>
      <c r="E160" s="229">
        <f>SUM(F160:G160)</f>
        <v/>
      </c>
      <c r="F160" s="230" t="n">
        <v>0</v>
      </c>
      <c r="G160" s="231" t="n">
        <v>0</v>
      </c>
      <c r="H160" s="237" t="n">
        <v>0</v>
      </c>
      <c r="I160" s="238" t="n">
        <v>0</v>
      </c>
    </row>
    <row customHeight="1" ht="12.75" r="161" s="342" spans="1:13">
      <c r="B161" s="105" t="n"/>
      <c r="C161" s="101" t="n"/>
      <c r="D161" s="100">
        <f>$D$13</f>
        <v/>
      </c>
      <c r="E161" s="233">
        <f>SUM(F161:G161)</f>
        <v/>
      </c>
      <c r="F161" s="234" t="n">
        <v>0</v>
      </c>
      <c r="G161" s="235" t="n">
        <v>0</v>
      </c>
      <c r="H161" s="237" t="n">
        <v>0</v>
      </c>
      <c r="I161" s="238" t="n">
        <v>0</v>
      </c>
    </row>
    <row customHeight="1" ht="12.75" r="162" s="342" spans="1:13">
      <c r="B162" s="211" t="s">
        <v>295</v>
      </c>
      <c r="C162" s="152" t="s">
        <v>296</v>
      </c>
      <c r="D162" s="153">
        <f>$D$12</f>
        <v/>
      </c>
      <c r="E162" s="229">
        <f>SUM(F162:G162)</f>
        <v/>
      </c>
      <c r="F162" s="230" t="n">
        <v>0</v>
      </c>
      <c r="G162" s="231" t="n">
        <v>0</v>
      </c>
      <c r="H162" s="237" t="n">
        <v>0</v>
      </c>
      <c r="I162" s="238" t="n">
        <v>0</v>
      </c>
    </row>
    <row customHeight="1" ht="12.75" r="163" s="342" spans="1:13">
      <c r="B163" s="105" t="n"/>
      <c r="C163" s="101" t="n"/>
      <c r="D163" s="100">
        <f>$D$13</f>
        <v/>
      </c>
      <c r="E163" s="233">
        <f>SUM(F163:G163)</f>
        <v/>
      </c>
      <c r="F163" s="234" t="n">
        <v>0</v>
      </c>
      <c r="G163" s="235" t="n">
        <v>0</v>
      </c>
      <c r="H163" s="237" t="n">
        <v>0</v>
      </c>
      <c r="I163" s="238" t="n">
        <v>0</v>
      </c>
    </row>
    <row customHeight="1" ht="12.75" r="164" s="342" spans="1:13">
      <c r="B164" s="211" t="s">
        <v>96</v>
      </c>
      <c r="C164" s="152" t="s">
        <v>97</v>
      </c>
      <c r="D164" s="153">
        <f>$D$12</f>
        <v/>
      </c>
      <c r="E164" s="229">
        <f>SUM(F164:G164)</f>
        <v/>
      </c>
      <c r="F164" s="230" t="n">
        <v>0</v>
      </c>
      <c r="G164" s="231" t="n">
        <v>0</v>
      </c>
      <c r="H164" s="237" t="n">
        <v>0</v>
      </c>
      <c r="I164" s="238" t="n">
        <v>0</v>
      </c>
    </row>
    <row customHeight="1" ht="12.75" r="165" s="342" spans="1:13">
      <c r="B165" s="105" t="n"/>
      <c r="C165" s="101" t="n"/>
      <c r="D165" s="100">
        <f>$D$13</f>
        <v/>
      </c>
      <c r="E165" s="233">
        <f>SUM(F165:G165)</f>
        <v/>
      </c>
      <c r="F165" s="234" t="n">
        <v>0</v>
      </c>
      <c r="G165" s="235" t="n">
        <v>0</v>
      </c>
      <c r="H165" s="237" t="n">
        <v>0</v>
      </c>
      <c r="I165" s="238" t="n">
        <v>0</v>
      </c>
    </row>
    <row customHeight="1" ht="12.75" r="166" s="342" spans="1:13">
      <c r="B166" s="211" t="s">
        <v>297</v>
      </c>
      <c r="C166" s="152" t="s">
        <v>298</v>
      </c>
      <c r="D166" s="153">
        <f>$D$12</f>
        <v/>
      </c>
      <c r="E166" s="229">
        <f>SUM(F166:G166)</f>
        <v/>
      </c>
      <c r="F166" s="230" t="n">
        <v>0</v>
      </c>
      <c r="G166" s="231" t="n">
        <v>0</v>
      </c>
      <c r="H166" s="237" t="n">
        <v>0</v>
      </c>
      <c r="I166" s="238" t="n">
        <v>0</v>
      </c>
    </row>
    <row customHeight="1" ht="12.75" r="167" s="342" spans="1:13">
      <c r="B167" s="105" t="n"/>
      <c r="C167" s="101" t="n"/>
      <c r="D167" s="100">
        <f>$D$13</f>
        <v/>
      </c>
      <c r="E167" s="233">
        <f>SUM(F167:G167)</f>
        <v/>
      </c>
      <c r="F167" s="234" t="n">
        <v>0</v>
      </c>
      <c r="G167" s="235" t="n">
        <v>0</v>
      </c>
      <c r="H167" s="237" t="n">
        <v>0</v>
      </c>
      <c r="I167" s="238" t="n">
        <v>0</v>
      </c>
    </row>
    <row customHeight="1" ht="12.75" r="168" s="342" spans="1:13">
      <c r="B168" s="211" t="s">
        <v>138</v>
      </c>
      <c r="C168" s="152" t="s">
        <v>139</v>
      </c>
      <c r="D168" s="153">
        <f>$D$12</f>
        <v/>
      </c>
      <c r="E168" s="229">
        <f>SUM(F168:G168)</f>
        <v/>
      </c>
      <c r="F168" s="230" t="n">
        <v>0</v>
      </c>
      <c r="G168" s="231" t="n">
        <v>0</v>
      </c>
      <c r="H168" s="237" t="n">
        <v>0</v>
      </c>
      <c r="I168" s="238" t="n">
        <v>0</v>
      </c>
    </row>
    <row customHeight="1" ht="12.75" r="169" s="342" spans="1:13">
      <c r="B169" s="105" t="n"/>
      <c r="C169" s="101" t="n"/>
      <c r="D169" s="100">
        <f>$D$13</f>
        <v/>
      </c>
      <c r="E169" s="233">
        <f>SUM(F169:G169)</f>
        <v/>
      </c>
      <c r="F169" s="234" t="n">
        <v>0</v>
      </c>
      <c r="G169" s="235" t="n">
        <v>0</v>
      </c>
      <c r="H169" s="237" t="n">
        <v>0</v>
      </c>
      <c r="I169" s="238" t="n">
        <v>0</v>
      </c>
    </row>
    <row customHeight="1" ht="12.75" r="170" s="342" spans="1:13">
      <c r="B170" s="211" t="s">
        <v>299</v>
      </c>
      <c r="C170" s="152" t="s">
        <v>300</v>
      </c>
      <c r="D170" s="153">
        <f>$D$12</f>
        <v/>
      </c>
      <c r="E170" s="229">
        <f>SUM(F170:G170)</f>
        <v/>
      </c>
      <c r="F170" s="230" t="n">
        <v>0</v>
      </c>
      <c r="G170" s="231" t="n">
        <v>0</v>
      </c>
      <c r="H170" s="237" t="n">
        <v>0</v>
      </c>
      <c r="I170" s="238" t="n">
        <v>0</v>
      </c>
    </row>
    <row customHeight="1" ht="12.75" r="171" s="342" spans="1:13">
      <c r="B171" s="105" t="n"/>
      <c r="C171" s="101" t="n"/>
      <c r="D171" s="100">
        <f>$D$13</f>
        <v/>
      </c>
      <c r="E171" s="233">
        <f>SUM(F171:G171)</f>
        <v/>
      </c>
      <c r="F171" s="234" t="n">
        <v>0</v>
      </c>
      <c r="G171" s="235" t="n">
        <v>0</v>
      </c>
      <c r="H171" s="237" t="n">
        <v>0</v>
      </c>
      <c r="I171" s="238" t="n">
        <v>0</v>
      </c>
    </row>
    <row customHeight="1" ht="12.75" r="172" s="342" spans="1:13">
      <c r="B172" s="211" t="s">
        <v>301</v>
      </c>
      <c r="C172" s="152" t="s">
        <v>302</v>
      </c>
      <c r="D172" s="153">
        <f>$D$12</f>
        <v/>
      </c>
      <c r="E172" s="229">
        <f>SUM(F172:G172)</f>
        <v/>
      </c>
      <c r="F172" s="230" t="n">
        <v>0</v>
      </c>
      <c r="G172" s="231" t="n">
        <v>0</v>
      </c>
      <c r="H172" s="237" t="n">
        <v>0</v>
      </c>
      <c r="I172" s="238" t="n">
        <v>0</v>
      </c>
    </row>
    <row customHeight="1" ht="12.75" r="173" s="342" spans="1:13">
      <c r="B173" s="105" t="n"/>
      <c r="C173" s="101" t="n"/>
      <c r="D173" s="100">
        <f>$D$13</f>
        <v/>
      </c>
      <c r="E173" s="233">
        <f>SUM(F173:G173)</f>
        <v/>
      </c>
      <c r="F173" s="234" t="n">
        <v>0</v>
      </c>
      <c r="G173" s="235" t="n">
        <v>0</v>
      </c>
      <c r="H173" s="237" t="n">
        <v>0</v>
      </c>
      <c r="I173" s="238" t="n">
        <v>0</v>
      </c>
    </row>
    <row customHeight="1" ht="12.75" r="174" s="342" spans="1:13">
      <c r="B174" s="211" t="s">
        <v>303</v>
      </c>
      <c r="C174" s="152" t="s">
        <v>304</v>
      </c>
      <c r="D174" s="153">
        <f>$D$12</f>
        <v/>
      </c>
      <c r="E174" s="229">
        <f>SUM(F174:G174)</f>
        <v/>
      </c>
      <c r="F174" s="230" t="n">
        <v>0</v>
      </c>
      <c r="G174" s="231" t="n">
        <v>0</v>
      </c>
      <c r="H174" s="237" t="n">
        <v>0</v>
      </c>
      <c r="I174" s="238" t="n">
        <v>0</v>
      </c>
    </row>
    <row customHeight="1" ht="12.75" r="175" s="342" spans="1:13">
      <c r="B175" s="105" t="n"/>
      <c r="C175" s="101" t="n"/>
      <c r="D175" s="100">
        <f>$D$13</f>
        <v/>
      </c>
      <c r="E175" s="233">
        <f>SUM(F175:G175)</f>
        <v/>
      </c>
      <c r="F175" s="234" t="n">
        <v>0</v>
      </c>
      <c r="G175" s="235" t="n">
        <v>0</v>
      </c>
      <c r="H175" s="237" t="n">
        <v>0</v>
      </c>
      <c r="I175" s="238" t="n">
        <v>0</v>
      </c>
    </row>
    <row customHeight="1" ht="12.75" r="176" s="342" spans="1:13">
      <c r="B176" s="211" t="s">
        <v>305</v>
      </c>
      <c r="C176" s="152" t="s">
        <v>306</v>
      </c>
      <c r="D176" s="153">
        <f>$D$12</f>
        <v/>
      </c>
      <c r="E176" s="229">
        <f>SUM(F176:G176)</f>
        <v/>
      </c>
      <c r="F176" s="230" t="n">
        <v>0</v>
      </c>
      <c r="G176" s="231" t="n">
        <v>0</v>
      </c>
      <c r="H176" s="237" t="n">
        <v>0</v>
      </c>
      <c r="I176" s="238" t="n">
        <v>0</v>
      </c>
    </row>
    <row customHeight="1" ht="12.75" r="177" s="342" spans="1:13">
      <c r="B177" s="105" t="n"/>
      <c r="C177" s="101" t="n"/>
      <c r="D177" s="100">
        <f>$D$13</f>
        <v/>
      </c>
      <c r="E177" s="233">
        <f>SUM(F177:G177)</f>
        <v/>
      </c>
      <c r="F177" s="234" t="n">
        <v>0</v>
      </c>
      <c r="G177" s="235" t="n">
        <v>0</v>
      </c>
      <c r="H177" s="237" t="n">
        <v>0</v>
      </c>
      <c r="I177" s="238" t="n">
        <v>0</v>
      </c>
    </row>
    <row customHeight="1" ht="12.75" r="178" s="342" spans="1:13">
      <c r="B178" s="211" t="s">
        <v>307</v>
      </c>
      <c r="C178" s="152" t="s">
        <v>308</v>
      </c>
      <c r="D178" s="153">
        <f>$D$12</f>
        <v/>
      </c>
      <c r="E178" s="229">
        <f>SUM(F178:G178)</f>
        <v/>
      </c>
      <c r="F178" s="230" t="n">
        <v>0</v>
      </c>
      <c r="G178" s="231" t="n">
        <v>0</v>
      </c>
      <c r="H178" s="237" t="n">
        <v>0</v>
      </c>
      <c r="I178" s="238" t="n">
        <v>0</v>
      </c>
    </row>
    <row customHeight="1" ht="12.75" r="179" s="342" spans="1:13">
      <c r="B179" s="105" t="n"/>
      <c r="C179" s="101" t="n"/>
      <c r="D179" s="100">
        <f>$D$13</f>
        <v/>
      </c>
      <c r="E179" s="233">
        <f>SUM(F179:G179)</f>
        <v/>
      </c>
      <c r="F179" s="234" t="n">
        <v>0</v>
      </c>
      <c r="G179" s="235" t="n">
        <v>0</v>
      </c>
      <c r="H179" s="237" t="n">
        <v>0</v>
      </c>
      <c r="I179" s="238" t="n">
        <v>0</v>
      </c>
    </row>
    <row customHeight="1" ht="12.75" r="180" s="342" spans="1:13">
      <c r="B180" s="211" t="s">
        <v>309</v>
      </c>
      <c r="C180" s="152" t="s">
        <v>310</v>
      </c>
      <c r="D180" s="153">
        <f>$D$12</f>
        <v/>
      </c>
      <c r="E180" s="229">
        <f>SUM(F180:G180)</f>
        <v/>
      </c>
      <c r="F180" s="230" t="n">
        <v>0</v>
      </c>
      <c r="G180" s="231" t="n">
        <v>0</v>
      </c>
      <c r="H180" s="237" t="n">
        <v>0</v>
      </c>
      <c r="I180" s="238" t="n">
        <v>0</v>
      </c>
    </row>
    <row customHeight="1" ht="12.75" r="181" s="342" spans="1:13">
      <c r="B181" s="105" t="n"/>
      <c r="C181" s="101" t="n"/>
      <c r="D181" s="100">
        <f>$D$13</f>
        <v/>
      </c>
      <c r="E181" s="233">
        <f>SUM(F181:G181)</f>
        <v/>
      </c>
      <c r="F181" s="234" t="n">
        <v>0</v>
      </c>
      <c r="G181" s="235" t="n">
        <v>0</v>
      </c>
      <c r="H181" s="237" t="n">
        <v>0</v>
      </c>
      <c r="I181" s="238" t="n">
        <v>0</v>
      </c>
    </row>
    <row customHeight="1" ht="12.75" r="182" s="342" spans="1:13">
      <c r="B182" s="211" t="s">
        <v>140</v>
      </c>
      <c r="C182" s="152" t="s">
        <v>141</v>
      </c>
      <c r="D182" s="153">
        <f>$D$12</f>
        <v/>
      </c>
      <c r="E182" s="229">
        <f>SUM(F182:G182)</f>
        <v/>
      </c>
      <c r="F182" s="230" t="n">
        <v>0</v>
      </c>
      <c r="G182" s="231" t="n">
        <v>0</v>
      </c>
      <c r="H182" s="237" t="n">
        <v>0</v>
      </c>
      <c r="I182" s="238" t="n">
        <v>0</v>
      </c>
    </row>
    <row customHeight="1" ht="12.75" r="183" s="342" spans="1:13">
      <c r="B183" s="105" t="n"/>
      <c r="C183" s="101" t="n"/>
      <c r="D183" s="100">
        <f>$D$13</f>
        <v/>
      </c>
      <c r="E183" s="233">
        <f>SUM(F183:G183)</f>
        <v/>
      </c>
      <c r="F183" s="234" t="n">
        <v>0</v>
      </c>
      <c r="G183" s="235" t="n">
        <v>0</v>
      </c>
      <c r="H183" s="237" t="n">
        <v>0</v>
      </c>
      <c r="I183" s="238" t="n">
        <v>0</v>
      </c>
    </row>
    <row customHeight="1" ht="12.75" r="184" s="342" spans="1:13">
      <c r="B184" s="211" t="s">
        <v>311</v>
      </c>
      <c r="C184" s="152" t="s">
        <v>312</v>
      </c>
      <c r="D184" s="153">
        <f>$D$12</f>
        <v/>
      </c>
      <c r="E184" s="229">
        <f>SUM(F184:G184)</f>
        <v/>
      </c>
      <c r="F184" s="230" t="n">
        <v>0</v>
      </c>
      <c r="G184" s="231" t="n">
        <v>0</v>
      </c>
      <c r="H184" s="237" t="n">
        <v>0</v>
      </c>
      <c r="I184" s="238" t="n">
        <v>0</v>
      </c>
    </row>
    <row customHeight="1" ht="12.75" r="185" s="342" spans="1:13">
      <c r="B185" s="105" t="n"/>
      <c r="C185" s="101" t="n"/>
      <c r="D185" s="100">
        <f>$D$13</f>
        <v/>
      </c>
      <c r="E185" s="233">
        <f>SUM(F185:G185)</f>
        <v/>
      </c>
      <c r="F185" s="234" t="n">
        <v>0</v>
      </c>
      <c r="G185" s="235" t="n">
        <v>0</v>
      </c>
      <c r="H185" s="237" t="n">
        <v>0</v>
      </c>
      <c r="I185" s="238" t="n">
        <v>0</v>
      </c>
    </row>
    <row customHeight="1" ht="12.75" r="186" s="342" spans="1:13">
      <c r="B186" s="211" t="s">
        <v>313</v>
      </c>
      <c r="C186" s="152" t="s">
        <v>314</v>
      </c>
      <c r="D186" s="153">
        <f>$D$12</f>
        <v/>
      </c>
      <c r="E186" s="229">
        <f>SUM(F186:G186)</f>
        <v/>
      </c>
      <c r="F186" s="230" t="n">
        <v>0</v>
      </c>
      <c r="G186" s="231" t="n">
        <v>0</v>
      </c>
      <c r="H186" s="237" t="n">
        <v>0</v>
      </c>
      <c r="I186" s="238" t="n">
        <v>0</v>
      </c>
    </row>
    <row customHeight="1" ht="12.75" r="187" s="342" spans="1:13">
      <c r="B187" s="105" t="n"/>
      <c r="C187" s="101" t="n"/>
      <c r="D187" s="100">
        <f>$D$13</f>
        <v/>
      </c>
      <c r="E187" s="233">
        <f>SUM(F187:G187)</f>
        <v/>
      </c>
      <c r="F187" s="234" t="n">
        <v>0</v>
      </c>
      <c r="G187" s="235" t="n">
        <v>0</v>
      </c>
      <c r="H187" s="237" t="n">
        <v>0</v>
      </c>
      <c r="I187" s="238" t="n">
        <v>0</v>
      </c>
    </row>
    <row customHeight="1" ht="12.75" r="188" s="342" spans="1:13">
      <c r="B188" s="211" t="s">
        <v>315</v>
      </c>
      <c r="C188" s="152" t="s">
        <v>316</v>
      </c>
      <c r="D188" s="153">
        <f>$D$12</f>
        <v/>
      </c>
      <c r="E188" s="229">
        <f>SUM(F188:G188)</f>
        <v/>
      </c>
      <c r="F188" s="230" t="n">
        <v>0</v>
      </c>
      <c r="G188" s="231" t="n">
        <v>0</v>
      </c>
      <c r="H188" s="237" t="n">
        <v>0</v>
      </c>
      <c r="I188" s="238" t="n">
        <v>0</v>
      </c>
    </row>
    <row customHeight="1" ht="12.75" r="189" s="342" spans="1:13">
      <c r="B189" s="105" t="n"/>
      <c r="C189" s="101" t="n"/>
      <c r="D189" s="100">
        <f>$D$13</f>
        <v/>
      </c>
      <c r="E189" s="233">
        <f>SUM(F189:G189)</f>
        <v/>
      </c>
      <c r="F189" s="234" t="n">
        <v>0</v>
      </c>
      <c r="G189" s="235" t="n">
        <v>0</v>
      </c>
      <c r="H189" s="237" t="n">
        <v>0</v>
      </c>
      <c r="I189" s="238" t="n">
        <v>0</v>
      </c>
    </row>
    <row customHeight="1" ht="12.75" r="190" s="342" spans="1:13">
      <c r="B190" s="211" t="s">
        <v>317</v>
      </c>
      <c r="C190" s="152" t="s">
        <v>318</v>
      </c>
      <c r="D190" s="153">
        <f>$D$12</f>
        <v/>
      </c>
      <c r="E190" s="229">
        <f>SUM(F190:G190)</f>
        <v/>
      </c>
      <c r="F190" s="230" t="n">
        <v>0</v>
      </c>
      <c r="G190" s="231" t="n">
        <v>0</v>
      </c>
      <c r="H190" s="237" t="n">
        <v>0</v>
      </c>
      <c r="I190" s="238" t="n">
        <v>0</v>
      </c>
    </row>
    <row customHeight="1" ht="12.75" r="191" s="342" spans="1:13">
      <c r="B191" s="105" t="n"/>
      <c r="C191" s="101" t="n"/>
      <c r="D191" s="100">
        <f>$D$13</f>
        <v/>
      </c>
      <c r="E191" s="233">
        <f>SUM(F191:G191)</f>
        <v/>
      </c>
      <c r="F191" s="234" t="n">
        <v>0</v>
      </c>
      <c r="G191" s="235" t="n">
        <v>0</v>
      </c>
      <c r="H191" s="237" t="n">
        <v>0</v>
      </c>
      <c r="I191" s="238" t="n">
        <v>0</v>
      </c>
    </row>
    <row customHeight="1" ht="12.75" r="192" s="342" spans="1:13">
      <c r="B192" s="211" t="s">
        <v>319</v>
      </c>
      <c r="C192" s="152" t="s">
        <v>320</v>
      </c>
      <c r="D192" s="153">
        <f>$D$12</f>
        <v/>
      </c>
      <c r="E192" s="229">
        <f>SUM(F192:G192)</f>
        <v/>
      </c>
      <c r="F192" s="230" t="n">
        <v>0</v>
      </c>
      <c r="G192" s="231" t="n">
        <v>0</v>
      </c>
      <c r="H192" s="237" t="n">
        <v>0</v>
      </c>
      <c r="I192" s="238" t="n">
        <v>0</v>
      </c>
    </row>
    <row customHeight="1" ht="12.75" r="193" s="342" spans="1:13">
      <c r="B193" s="105" t="n"/>
      <c r="C193" s="101" t="n"/>
      <c r="D193" s="100">
        <f>$D$13</f>
        <v/>
      </c>
      <c r="E193" s="233">
        <f>SUM(F193:G193)</f>
        <v/>
      </c>
      <c r="F193" s="234" t="n">
        <v>0</v>
      </c>
      <c r="G193" s="235" t="n">
        <v>0</v>
      </c>
      <c r="H193" s="237" t="n">
        <v>0</v>
      </c>
      <c r="I193" s="238" t="n">
        <v>0</v>
      </c>
    </row>
    <row customHeight="1" ht="12.75" r="194" s="342" spans="1:13">
      <c r="B194" s="211" t="s">
        <v>321</v>
      </c>
      <c r="C194" s="152" t="s">
        <v>322</v>
      </c>
      <c r="D194" s="153">
        <f>$D$12</f>
        <v/>
      </c>
      <c r="E194" s="229">
        <f>SUM(F194:G194)</f>
        <v/>
      </c>
      <c r="F194" s="230" t="n">
        <v>0</v>
      </c>
      <c r="G194" s="231" t="n">
        <v>0</v>
      </c>
      <c r="H194" s="237" t="n">
        <v>0</v>
      </c>
      <c r="I194" s="238" t="n">
        <v>0</v>
      </c>
    </row>
    <row customHeight="1" ht="12.75" r="195" s="342" spans="1:13">
      <c r="B195" s="105" t="n"/>
      <c r="C195" s="101" t="n"/>
      <c r="D195" s="100">
        <f>$D$13</f>
        <v/>
      </c>
      <c r="E195" s="233">
        <f>SUM(F195:G195)</f>
        <v/>
      </c>
      <c r="F195" s="234" t="n">
        <v>0</v>
      </c>
      <c r="G195" s="235" t="n">
        <v>0</v>
      </c>
      <c r="H195" s="237" t="n">
        <v>0</v>
      </c>
      <c r="I195" s="238" t="n">
        <v>0</v>
      </c>
    </row>
    <row customHeight="1" ht="12.75" r="196" s="342" spans="1:13">
      <c r="B196" s="211" t="s">
        <v>323</v>
      </c>
      <c r="C196" s="152" t="s">
        <v>324</v>
      </c>
      <c r="D196" s="153">
        <f>$D$12</f>
        <v/>
      </c>
      <c r="E196" s="229">
        <f>SUM(F196:G196)</f>
        <v/>
      </c>
      <c r="F196" s="230" t="n">
        <v>0</v>
      </c>
      <c r="G196" s="231" t="n">
        <v>0</v>
      </c>
      <c r="H196" s="237" t="n">
        <v>0</v>
      </c>
      <c r="I196" s="238" t="n">
        <v>0</v>
      </c>
    </row>
    <row customHeight="1" ht="12.75" r="197" s="342" spans="1:13">
      <c r="B197" s="105" t="n"/>
      <c r="C197" s="101" t="n"/>
      <c r="D197" s="100">
        <f>$D$13</f>
        <v/>
      </c>
      <c r="E197" s="233">
        <f>SUM(F197:G197)</f>
        <v/>
      </c>
      <c r="F197" s="234" t="n">
        <v>0</v>
      </c>
      <c r="G197" s="235" t="n">
        <v>0</v>
      </c>
      <c r="H197" s="237" t="n">
        <v>0</v>
      </c>
      <c r="I197" s="238" t="n">
        <v>0</v>
      </c>
    </row>
    <row customHeight="1" ht="12.75" r="198" s="342" spans="1:13">
      <c r="B198" s="211" t="s">
        <v>325</v>
      </c>
      <c r="C198" s="152" t="s">
        <v>326</v>
      </c>
      <c r="D198" s="153">
        <f>$D$12</f>
        <v/>
      </c>
      <c r="E198" s="229">
        <f>SUM(F198:G198)</f>
        <v/>
      </c>
      <c r="F198" s="230" t="n">
        <v>0</v>
      </c>
      <c r="G198" s="231" t="n">
        <v>0</v>
      </c>
      <c r="H198" s="237" t="n">
        <v>0</v>
      </c>
      <c r="I198" s="238" t="n">
        <v>0</v>
      </c>
    </row>
    <row customHeight="1" ht="12.75" r="199" s="342" spans="1:13">
      <c r="B199" s="105" t="n"/>
      <c r="C199" s="101" t="n"/>
      <c r="D199" s="100">
        <f>$D$13</f>
        <v/>
      </c>
      <c r="E199" s="233">
        <f>SUM(F199:G199)</f>
        <v/>
      </c>
      <c r="F199" s="234" t="n">
        <v>0</v>
      </c>
      <c r="G199" s="235" t="n">
        <v>0</v>
      </c>
      <c r="H199" s="237" t="n">
        <v>0</v>
      </c>
      <c r="I199" s="238" t="n">
        <v>0</v>
      </c>
    </row>
    <row customHeight="1" ht="12.75" r="200" s="342" spans="1:13">
      <c r="B200" s="211" t="s">
        <v>327</v>
      </c>
      <c r="C200" s="152" t="s">
        <v>328</v>
      </c>
      <c r="D200" s="153">
        <f>$D$12</f>
        <v/>
      </c>
      <c r="E200" s="229">
        <f>SUM(F200:G200)</f>
        <v/>
      </c>
      <c r="F200" s="230" t="n">
        <v>0</v>
      </c>
      <c r="G200" s="231" t="n">
        <v>0</v>
      </c>
      <c r="H200" s="237" t="n">
        <v>0</v>
      </c>
      <c r="I200" s="238" t="n">
        <v>0</v>
      </c>
    </row>
    <row customHeight="1" ht="12.75" r="201" s="342" spans="1:13">
      <c r="B201" s="105" t="n"/>
      <c r="C201" s="101" t="n"/>
      <c r="D201" s="100">
        <f>$D$13</f>
        <v/>
      </c>
      <c r="E201" s="233">
        <f>SUM(F201:G201)</f>
        <v/>
      </c>
      <c r="F201" s="234" t="n">
        <v>0</v>
      </c>
      <c r="G201" s="235" t="n">
        <v>0</v>
      </c>
      <c r="H201" s="237" t="n">
        <v>0</v>
      </c>
      <c r="I201" s="238" t="n">
        <v>0</v>
      </c>
    </row>
    <row customHeight="1" ht="12.75" r="202" s="342" spans="1:13">
      <c r="B202" s="211" t="s">
        <v>329</v>
      </c>
      <c r="C202" s="152" t="s">
        <v>330</v>
      </c>
      <c r="D202" s="153">
        <f>$D$12</f>
        <v/>
      </c>
      <c r="E202" s="229">
        <f>SUM(F202:G202)</f>
        <v/>
      </c>
      <c r="F202" s="230" t="n">
        <v>0</v>
      </c>
      <c r="G202" s="231" t="n">
        <v>0</v>
      </c>
      <c r="H202" s="237" t="n">
        <v>0</v>
      </c>
      <c r="I202" s="238" t="n">
        <v>0</v>
      </c>
    </row>
    <row customHeight="1" ht="12.75" r="203" s="342" spans="1:13">
      <c r="B203" s="105" t="n"/>
      <c r="C203" s="101" t="n"/>
      <c r="D203" s="100">
        <f>$D$13</f>
        <v/>
      </c>
      <c r="E203" s="233">
        <f>SUM(F203:G203)</f>
        <v/>
      </c>
      <c r="F203" s="234" t="n">
        <v>0</v>
      </c>
      <c r="G203" s="235" t="n">
        <v>0</v>
      </c>
      <c r="H203" s="237" t="n">
        <v>0</v>
      </c>
      <c r="I203" s="238" t="n">
        <v>0</v>
      </c>
    </row>
    <row customHeight="1" ht="12.75" r="204" s="342" spans="1:13">
      <c r="B204" s="211" t="s">
        <v>331</v>
      </c>
      <c r="C204" s="152" t="s">
        <v>332</v>
      </c>
      <c r="D204" s="153">
        <f>$D$12</f>
        <v/>
      </c>
      <c r="E204" s="229">
        <f>SUM(F204:G204)</f>
        <v/>
      </c>
      <c r="F204" s="230" t="n">
        <v>0</v>
      </c>
      <c r="G204" s="231" t="n">
        <v>0</v>
      </c>
      <c r="H204" s="237" t="n">
        <v>0</v>
      </c>
      <c r="I204" s="238" t="n">
        <v>0</v>
      </c>
    </row>
    <row customHeight="1" ht="12.75" r="205" s="342" spans="1:13">
      <c r="B205" s="105" t="n"/>
      <c r="C205" s="101" t="n"/>
      <c r="D205" s="100">
        <f>$D$13</f>
        <v/>
      </c>
      <c r="E205" s="233">
        <f>SUM(F205:G205)</f>
        <v/>
      </c>
      <c r="F205" s="234" t="n">
        <v>0</v>
      </c>
      <c r="G205" s="235" t="n">
        <v>0</v>
      </c>
      <c r="H205" s="237" t="n">
        <v>0</v>
      </c>
      <c r="I205" s="238" t="n">
        <v>0</v>
      </c>
    </row>
    <row customHeight="1" ht="12.75" r="206" s="342" spans="1:13">
      <c r="B206" s="211" t="s">
        <v>333</v>
      </c>
      <c r="C206" s="152" t="s">
        <v>334</v>
      </c>
      <c r="D206" s="153">
        <f>$D$12</f>
        <v/>
      </c>
      <c r="E206" s="229">
        <f>SUM(F206:G206)</f>
        <v/>
      </c>
      <c r="F206" s="230" t="n">
        <v>0</v>
      </c>
      <c r="G206" s="231" t="n">
        <v>0</v>
      </c>
      <c r="H206" s="237" t="n">
        <v>0</v>
      </c>
      <c r="I206" s="238" t="n">
        <v>0</v>
      </c>
    </row>
    <row customHeight="1" ht="12.75" r="207" s="342" spans="1:13">
      <c r="B207" s="105" t="n"/>
      <c r="C207" s="101" t="n"/>
      <c r="D207" s="100">
        <f>$D$13</f>
        <v/>
      </c>
      <c r="E207" s="233">
        <f>SUM(F207:G207)</f>
        <v/>
      </c>
      <c r="F207" s="234" t="n">
        <v>0</v>
      </c>
      <c r="G207" s="235" t="n">
        <v>0</v>
      </c>
      <c r="H207" s="237" t="n">
        <v>0</v>
      </c>
      <c r="I207" s="238" t="n">
        <v>0</v>
      </c>
    </row>
    <row customHeight="1" ht="12.75" r="208" s="342" spans="1:13">
      <c r="B208" s="211" t="s">
        <v>335</v>
      </c>
      <c r="C208" s="152" t="s">
        <v>336</v>
      </c>
      <c r="D208" s="153">
        <f>$D$12</f>
        <v/>
      </c>
      <c r="E208" s="229">
        <f>SUM(F208:G208)</f>
        <v/>
      </c>
      <c r="F208" s="230" t="n">
        <v>0</v>
      </c>
      <c r="G208" s="231" t="n">
        <v>0</v>
      </c>
      <c r="H208" s="237" t="n">
        <v>0</v>
      </c>
      <c r="I208" s="238" t="n">
        <v>0</v>
      </c>
    </row>
    <row customHeight="1" ht="12.75" r="209" s="342" spans="1:13">
      <c r="B209" s="105" t="n"/>
      <c r="C209" s="101" t="n"/>
      <c r="D209" s="100">
        <f>$D$13</f>
        <v/>
      </c>
      <c r="E209" s="233">
        <f>SUM(F209:G209)</f>
        <v/>
      </c>
      <c r="F209" s="234" t="n">
        <v>0</v>
      </c>
      <c r="G209" s="235" t="n">
        <v>0</v>
      </c>
      <c r="H209" s="237" t="n">
        <v>0</v>
      </c>
      <c r="I209" s="238" t="n">
        <v>0</v>
      </c>
    </row>
    <row customHeight="1" ht="12.75" r="210" s="342" spans="1:13">
      <c r="B210" s="211" t="s">
        <v>337</v>
      </c>
      <c r="C210" s="152" t="s">
        <v>338</v>
      </c>
      <c r="D210" s="153">
        <f>$D$12</f>
        <v/>
      </c>
      <c r="E210" s="229">
        <f>SUM(F210:G210)</f>
        <v/>
      </c>
      <c r="F210" s="230" t="n">
        <v>0</v>
      </c>
      <c r="G210" s="231" t="n">
        <v>0</v>
      </c>
      <c r="H210" s="237" t="n">
        <v>0</v>
      </c>
      <c r="I210" s="238" t="n">
        <v>0</v>
      </c>
    </row>
    <row customHeight="1" ht="12.75" r="211" s="342" spans="1:13">
      <c r="B211" s="105" t="n"/>
      <c r="C211" s="101" t="n"/>
      <c r="D211" s="100">
        <f>$D$13</f>
        <v/>
      </c>
      <c r="E211" s="233">
        <f>SUM(F211:G211)</f>
        <v/>
      </c>
      <c r="F211" s="234" t="n">
        <v>0</v>
      </c>
      <c r="G211" s="235" t="n">
        <v>0</v>
      </c>
      <c r="H211" s="237" t="n">
        <v>0</v>
      </c>
      <c r="I211" s="238" t="n">
        <v>0</v>
      </c>
    </row>
    <row customHeight="1" ht="12.75" r="212" s="342" spans="1:13">
      <c r="B212" s="211" t="s">
        <v>339</v>
      </c>
      <c r="C212" s="152" t="s">
        <v>340</v>
      </c>
      <c r="D212" s="153">
        <f>$D$12</f>
        <v/>
      </c>
      <c r="E212" s="229">
        <f>SUM(F212:G212)</f>
        <v/>
      </c>
      <c r="F212" s="230" t="n">
        <v>0</v>
      </c>
      <c r="G212" s="231" t="n">
        <v>0</v>
      </c>
      <c r="H212" s="237" t="n">
        <v>0</v>
      </c>
      <c r="I212" s="238" t="n">
        <v>0</v>
      </c>
    </row>
    <row customHeight="1" ht="12.75" r="213" s="342" spans="1:13">
      <c r="B213" s="105" t="n"/>
      <c r="C213" s="101" t="n"/>
      <c r="D213" s="100">
        <f>$D$13</f>
        <v/>
      </c>
      <c r="E213" s="233">
        <f>SUM(F213:G213)</f>
        <v/>
      </c>
      <c r="F213" s="234" t="n">
        <v>0</v>
      </c>
      <c r="G213" s="235" t="n">
        <v>0</v>
      </c>
      <c r="H213" s="237" t="n">
        <v>0</v>
      </c>
      <c r="I213" s="238" t="n">
        <v>0</v>
      </c>
    </row>
    <row customHeight="1" ht="12.75" r="214" s="342" spans="1:13">
      <c r="B214" s="211" t="s">
        <v>341</v>
      </c>
      <c r="C214" s="152" t="s">
        <v>342</v>
      </c>
      <c r="D214" s="153">
        <f>$D$12</f>
        <v/>
      </c>
      <c r="E214" s="229">
        <f>SUM(F214:G214)</f>
        <v/>
      </c>
      <c r="F214" s="230" t="n">
        <v>0</v>
      </c>
      <c r="G214" s="231" t="n">
        <v>0</v>
      </c>
      <c r="H214" s="237" t="n">
        <v>0</v>
      </c>
      <c r="I214" s="238" t="n">
        <v>0</v>
      </c>
    </row>
    <row customHeight="1" ht="12.75" r="215" s="342" spans="1:13">
      <c r="B215" s="105" t="n"/>
      <c r="C215" s="101" t="n"/>
      <c r="D215" s="100">
        <f>$D$13</f>
        <v/>
      </c>
      <c r="E215" s="233">
        <f>SUM(F215:G215)</f>
        <v/>
      </c>
      <c r="F215" s="234" t="n">
        <v>0</v>
      </c>
      <c r="G215" s="235" t="n">
        <v>0</v>
      </c>
      <c r="H215" s="237" t="n">
        <v>0</v>
      </c>
      <c r="I215" s="238" t="n">
        <v>0</v>
      </c>
    </row>
    <row customHeight="1" ht="12.75" r="216" s="342" spans="1:13">
      <c r="B216" s="211" t="s">
        <v>343</v>
      </c>
      <c r="C216" s="152" t="s">
        <v>344</v>
      </c>
      <c r="D216" s="153">
        <f>$D$12</f>
        <v/>
      </c>
      <c r="E216" s="229">
        <f>SUM(F216:G216)</f>
        <v/>
      </c>
      <c r="F216" s="230" t="n">
        <v>0</v>
      </c>
      <c r="G216" s="231" t="n">
        <v>0</v>
      </c>
      <c r="H216" s="237" t="n">
        <v>0</v>
      </c>
      <c r="I216" s="238" t="n">
        <v>0</v>
      </c>
    </row>
    <row customHeight="1" ht="12.75" r="217" s="342" spans="1:13">
      <c r="B217" s="105" t="n"/>
      <c r="C217" s="101" t="n"/>
      <c r="D217" s="100">
        <f>$D$13</f>
        <v/>
      </c>
      <c r="E217" s="233">
        <f>SUM(F217:G217)</f>
        <v/>
      </c>
      <c r="F217" s="234" t="n">
        <v>0</v>
      </c>
      <c r="G217" s="235" t="n">
        <v>0</v>
      </c>
      <c r="H217" s="237" t="n">
        <v>0</v>
      </c>
      <c r="I217" s="238" t="n">
        <v>0</v>
      </c>
    </row>
    <row customHeight="1" ht="12.75" r="218" s="342" spans="1:13">
      <c r="B218" s="211" t="s">
        <v>98</v>
      </c>
      <c r="C218" s="152" t="s">
        <v>99</v>
      </c>
      <c r="D218" s="153">
        <f>$D$12</f>
        <v/>
      </c>
      <c r="E218" s="229">
        <f>SUM(F218:G218)</f>
        <v/>
      </c>
      <c r="F218" s="230" t="n">
        <v>0</v>
      </c>
      <c r="G218" s="231" t="n">
        <v>0</v>
      </c>
      <c r="H218" s="237" t="n">
        <v>0</v>
      </c>
      <c r="I218" s="238" t="n">
        <v>0</v>
      </c>
    </row>
    <row customHeight="1" ht="12.75" r="219" s="342" spans="1:13">
      <c r="B219" s="105" t="n"/>
      <c r="C219" s="101" t="n"/>
      <c r="D219" s="100">
        <f>$D$13</f>
        <v/>
      </c>
      <c r="E219" s="233">
        <f>SUM(F219:G219)</f>
        <v/>
      </c>
      <c r="F219" s="234" t="n">
        <v>0</v>
      </c>
      <c r="G219" s="235" t="n">
        <v>0</v>
      </c>
      <c r="H219" s="237" t="n">
        <v>0</v>
      </c>
      <c r="I219" s="238" t="n">
        <v>0</v>
      </c>
    </row>
    <row customHeight="1" ht="12.75" r="220" s="342" spans="1:13">
      <c r="B220" s="211" t="s">
        <v>345</v>
      </c>
      <c r="C220" s="152" t="s">
        <v>346</v>
      </c>
      <c r="D220" s="153">
        <f>$D$12</f>
        <v/>
      </c>
      <c r="E220" s="229">
        <f>SUM(F220:G220)</f>
        <v/>
      </c>
      <c r="F220" s="230" t="n">
        <v>0</v>
      </c>
      <c r="G220" s="231" t="n">
        <v>0</v>
      </c>
      <c r="H220" s="237" t="n">
        <v>0</v>
      </c>
      <c r="I220" s="238" t="n">
        <v>0</v>
      </c>
    </row>
    <row customHeight="1" ht="12.75" r="221" s="342" spans="1:13">
      <c r="B221" s="105" t="n"/>
      <c r="C221" s="101" t="n"/>
      <c r="D221" s="100">
        <f>$D$13</f>
        <v/>
      </c>
      <c r="E221" s="233">
        <f>SUM(F221:G221)</f>
        <v/>
      </c>
      <c r="F221" s="234" t="n">
        <v>0</v>
      </c>
      <c r="G221" s="235" t="n">
        <v>0</v>
      </c>
      <c r="H221" s="237" t="n">
        <v>0</v>
      </c>
      <c r="I221" s="238" t="n">
        <v>0</v>
      </c>
    </row>
    <row customHeight="1" ht="12.75" r="222" s="342" spans="1:13">
      <c r="B222" s="211" t="s">
        <v>347</v>
      </c>
      <c r="C222" s="152" t="s">
        <v>348</v>
      </c>
      <c r="D222" s="153">
        <f>$D$12</f>
        <v/>
      </c>
      <c r="E222" s="229">
        <f>SUM(F222:G222)</f>
        <v/>
      </c>
      <c r="F222" s="230" t="n">
        <v>0</v>
      </c>
      <c r="G222" s="231" t="n">
        <v>0</v>
      </c>
      <c r="H222" s="237" t="n">
        <v>0</v>
      </c>
      <c r="I222" s="238" t="n">
        <v>0</v>
      </c>
    </row>
    <row customHeight="1" ht="12.75" r="223" s="342" spans="1:13">
      <c r="B223" s="105" t="n"/>
      <c r="C223" s="101" t="n"/>
      <c r="D223" s="100">
        <f>$D$13</f>
        <v/>
      </c>
      <c r="E223" s="233">
        <f>SUM(F223:G223)</f>
        <v/>
      </c>
      <c r="F223" s="234" t="n">
        <v>0</v>
      </c>
      <c r="G223" s="235" t="n">
        <v>0</v>
      </c>
      <c r="H223" s="237" t="n">
        <v>0</v>
      </c>
      <c r="I223" s="238" t="n">
        <v>0</v>
      </c>
    </row>
    <row customHeight="1" ht="12.75" r="224" s="342" spans="1:13">
      <c r="B224" s="211" t="s">
        <v>349</v>
      </c>
      <c r="C224" s="152" t="s">
        <v>350</v>
      </c>
      <c r="D224" s="153">
        <f>$D$12</f>
        <v/>
      </c>
      <c r="E224" s="229">
        <f>SUM(F224:G224)</f>
        <v/>
      </c>
      <c r="F224" s="230" t="n">
        <v>0</v>
      </c>
      <c r="G224" s="231" t="n">
        <v>0</v>
      </c>
      <c r="H224" s="237" t="n">
        <v>0</v>
      </c>
      <c r="I224" s="238" t="n">
        <v>0</v>
      </c>
    </row>
    <row customHeight="1" ht="12.75" r="225" s="342" spans="1:13">
      <c r="B225" s="105" t="n"/>
      <c r="C225" s="101" t="n"/>
      <c r="D225" s="100">
        <f>$D$13</f>
        <v/>
      </c>
      <c r="E225" s="233">
        <f>SUM(F225:G225)</f>
        <v/>
      </c>
      <c r="F225" s="234" t="n">
        <v>0</v>
      </c>
      <c r="G225" s="235" t="n">
        <v>0</v>
      </c>
      <c r="H225" s="237" t="n">
        <v>0</v>
      </c>
      <c r="I225" s="238" t="n">
        <v>0</v>
      </c>
    </row>
    <row customHeight="1" ht="12.75" r="226" s="342" spans="1:13">
      <c r="B226" s="211" t="s">
        <v>132</v>
      </c>
      <c r="C226" s="152" t="s">
        <v>133</v>
      </c>
      <c r="D226" s="153">
        <f>$D$12</f>
        <v/>
      </c>
      <c r="E226" s="229">
        <f>SUM(F226:G226)</f>
        <v/>
      </c>
      <c r="F226" s="230" t="n">
        <v>0</v>
      </c>
      <c r="G226" s="231" t="n">
        <v>0</v>
      </c>
      <c r="H226" s="237" t="n">
        <v>0</v>
      </c>
      <c r="I226" s="238" t="n">
        <v>0</v>
      </c>
    </row>
    <row customHeight="1" ht="12.75" r="227" s="342" spans="1:13">
      <c r="B227" s="105" t="n"/>
      <c r="C227" s="101" t="n"/>
      <c r="D227" s="100">
        <f>$D$13</f>
        <v/>
      </c>
      <c r="E227" s="233">
        <f>SUM(F227:G227)</f>
        <v/>
      </c>
      <c r="F227" s="234" t="n">
        <v>0</v>
      </c>
      <c r="G227" s="235" t="n">
        <v>0</v>
      </c>
      <c r="H227" s="237" t="n">
        <v>0</v>
      </c>
      <c r="I227" s="238" t="n">
        <v>0</v>
      </c>
    </row>
    <row customHeight="1" ht="12.75" r="228" s="342" spans="1:13">
      <c r="B228" s="211" t="s">
        <v>100</v>
      </c>
      <c r="C228" s="152" t="s">
        <v>101</v>
      </c>
      <c r="D228" s="153">
        <f>$D$12</f>
        <v/>
      </c>
      <c r="E228" s="229">
        <f>SUM(F228:G228)</f>
        <v/>
      </c>
      <c r="F228" s="230" t="n">
        <v>0</v>
      </c>
      <c r="G228" s="231" t="n">
        <v>0</v>
      </c>
      <c r="H228" s="237" t="n">
        <v>0</v>
      </c>
      <c r="I228" s="238" t="n">
        <v>0</v>
      </c>
    </row>
    <row customHeight="1" ht="12.75" r="229" s="342" spans="1:13">
      <c r="B229" s="105" t="n"/>
      <c r="C229" s="101" t="n"/>
      <c r="D229" s="100">
        <f>$D$13</f>
        <v/>
      </c>
      <c r="E229" s="233">
        <f>SUM(F229:G229)</f>
        <v/>
      </c>
      <c r="F229" s="234" t="n">
        <v>0</v>
      </c>
      <c r="G229" s="235" t="n">
        <v>0</v>
      </c>
      <c r="H229" s="237" t="n">
        <v>0</v>
      </c>
      <c r="I229" s="238" t="n">
        <v>0</v>
      </c>
    </row>
    <row customHeight="1" ht="12.75" r="230" s="342" spans="1:13">
      <c r="B230" s="211" t="s">
        <v>102</v>
      </c>
      <c r="C230" s="152" t="s">
        <v>103</v>
      </c>
      <c r="D230" s="153">
        <f>$D$12</f>
        <v/>
      </c>
      <c r="E230" s="229">
        <f>SUM(F230:G230)</f>
        <v/>
      </c>
      <c r="F230" s="230" t="n">
        <v>0</v>
      </c>
      <c r="G230" s="231" t="n">
        <v>0</v>
      </c>
      <c r="H230" s="237" t="n">
        <v>0</v>
      </c>
      <c r="I230" s="238" t="n">
        <v>0</v>
      </c>
    </row>
    <row customHeight="1" ht="12.75" r="231" s="342" spans="1:13">
      <c r="B231" s="105" t="n"/>
      <c r="C231" s="101" t="n"/>
      <c r="D231" s="100">
        <f>$D$13</f>
        <v/>
      </c>
      <c r="E231" s="233">
        <f>SUM(F231:G231)</f>
        <v/>
      </c>
      <c r="F231" s="234" t="n">
        <v>0</v>
      </c>
      <c r="G231" s="235" t="n">
        <v>0</v>
      </c>
      <c r="H231" s="237" t="n">
        <v>0</v>
      </c>
      <c r="I231" s="238" t="n">
        <v>0</v>
      </c>
    </row>
    <row customHeight="1" ht="12.75" r="232" s="342" spans="1:13">
      <c r="B232" s="211" t="s">
        <v>351</v>
      </c>
      <c r="C232" s="152" t="s">
        <v>352</v>
      </c>
      <c r="D232" s="153">
        <f>$D$12</f>
        <v/>
      </c>
      <c r="E232" s="229">
        <f>SUM(F232:G232)</f>
        <v/>
      </c>
      <c r="F232" s="230" t="n">
        <v>0</v>
      </c>
      <c r="G232" s="231" t="n">
        <v>0</v>
      </c>
      <c r="H232" s="237" t="n">
        <v>0</v>
      </c>
      <c r="I232" s="238" t="n">
        <v>0</v>
      </c>
    </row>
    <row customHeight="1" ht="12.75" r="233" s="342" spans="1:13">
      <c r="B233" s="105" t="n"/>
      <c r="C233" s="101" t="n"/>
      <c r="D233" s="100">
        <f>$D$13</f>
        <v/>
      </c>
      <c r="E233" s="233">
        <f>SUM(F233:G233)</f>
        <v/>
      </c>
      <c r="F233" s="234" t="n">
        <v>0</v>
      </c>
      <c r="G233" s="235" t="n">
        <v>0</v>
      </c>
      <c r="H233" s="237" t="n">
        <v>0</v>
      </c>
      <c r="I233" s="238" t="n">
        <v>0</v>
      </c>
    </row>
    <row customHeight="1" ht="12.75" r="234" s="342" spans="1:13">
      <c r="B234" s="211" t="s">
        <v>353</v>
      </c>
      <c r="C234" s="152" t="s">
        <v>354</v>
      </c>
      <c r="D234" s="153">
        <f>$D$12</f>
        <v/>
      </c>
      <c r="E234" s="229">
        <f>SUM(F234:G234)</f>
        <v/>
      </c>
      <c r="F234" s="230" t="n">
        <v>0</v>
      </c>
      <c r="G234" s="231" t="n">
        <v>0</v>
      </c>
      <c r="H234" s="237" t="n">
        <v>0</v>
      </c>
      <c r="I234" s="238" t="n">
        <v>0</v>
      </c>
    </row>
    <row customHeight="1" ht="12.75" r="235" s="342" spans="1:13">
      <c r="B235" s="105" t="n"/>
      <c r="C235" s="101" t="n"/>
      <c r="D235" s="100">
        <f>$D$13</f>
        <v/>
      </c>
      <c r="E235" s="233">
        <f>SUM(F235:G235)</f>
        <v/>
      </c>
      <c r="F235" s="234" t="n">
        <v>0</v>
      </c>
      <c r="G235" s="235" t="n">
        <v>0</v>
      </c>
      <c r="H235" s="237" t="n">
        <v>0</v>
      </c>
      <c r="I235" s="238" t="n">
        <v>0</v>
      </c>
    </row>
    <row customHeight="1" ht="12.75" r="236" s="342" spans="1:13">
      <c r="B236" s="211" t="s">
        <v>355</v>
      </c>
      <c r="C236" s="152" t="s">
        <v>356</v>
      </c>
      <c r="D236" s="153">
        <f>$D$12</f>
        <v/>
      </c>
      <c r="E236" s="229">
        <f>SUM(F236:G236)</f>
        <v/>
      </c>
      <c r="F236" s="230" t="n">
        <v>0</v>
      </c>
      <c r="G236" s="231" t="n">
        <v>0</v>
      </c>
      <c r="H236" s="237" t="n">
        <v>0</v>
      </c>
      <c r="I236" s="238" t="n">
        <v>0</v>
      </c>
    </row>
    <row customHeight="1" ht="12.75" r="237" s="342" spans="1:13">
      <c r="B237" s="105" t="n"/>
      <c r="C237" s="101" t="n"/>
      <c r="D237" s="100">
        <f>$D$13</f>
        <v/>
      </c>
      <c r="E237" s="233">
        <f>SUM(F237:G237)</f>
        <v/>
      </c>
      <c r="F237" s="234" t="n">
        <v>0</v>
      </c>
      <c r="G237" s="235" t="n">
        <v>0</v>
      </c>
      <c r="H237" s="237" t="n">
        <v>0</v>
      </c>
      <c r="I237" s="238" t="n">
        <v>0</v>
      </c>
    </row>
    <row customHeight="1" ht="12.75" r="238" s="342" spans="1:13">
      <c r="B238" s="211" t="s">
        <v>357</v>
      </c>
      <c r="C238" s="152" t="s">
        <v>358</v>
      </c>
      <c r="D238" s="153">
        <f>$D$12</f>
        <v/>
      </c>
      <c r="E238" s="229">
        <f>SUM(F238:G238)</f>
        <v/>
      </c>
      <c r="F238" s="230" t="n">
        <v>0</v>
      </c>
      <c r="G238" s="231" t="n">
        <v>0</v>
      </c>
      <c r="H238" s="237" t="n">
        <v>0</v>
      </c>
      <c r="I238" s="238" t="n">
        <v>0</v>
      </c>
    </row>
    <row customHeight="1" ht="12.75" r="239" s="342" spans="1:13">
      <c r="B239" s="105" t="n"/>
      <c r="C239" s="101" t="n"/>
      <c r="D239" s="100">
        <f>$D$13</f>
        <v/>
      </c>
      <c r="E239" s="233">
        <f>SUM(F239:G239)</f>
        <v/>
      </c>
      <c r="F239" s="234" t="n">
        <v>0</v>
      </c>
      <c r="G239" s="235" t="n">
        <v>0</v>
      </c>
      <c r="H239" s="237" t="n">
        <v>0</v>
      </c>
      <c r="I239" s="238" t="n">
        <v>0</v>
      </c>
    </row>
    <row customHeight="1" ht="12.75" r="240" s="342" spans="1:13">
      <c r="B240" s="211" t="s">
        <v>359</v>
      </c>
      <c r="C240" s="152" t="s">
        <v>360</v>
      </c>
      <c r="D240" s="153">
        <f>$D$12</f>
        <v/>
      </c>
      <c r="E240" s="229">
        <f>SUM(F240:G240)</f>
        <v/>
      </c>
      <c r="F240" s="230" t="n">
        <v>0</v>
      </c>
      <c r="G240" s="231" t="n">
        <v>0</v>
      </c>
      <c r="H240" s="237" t="n">
        <v>0</v>
      </c>
      <c r="I240" s="238" t="n">
        <v>0</v>
      </c>
    </row>
    <row customHeight="1" ht="12.75" r="241" s="342" spans="1:13">
      <c r="B241" s="105" t="n"/>
      <c r="C241" s="101" t="n"/>
      <c r="D241" s="100">
        <f>$D$13</f>
        <v/>
      </c>
      <c r="E241" s="233">
        <f>SUM(F241:G241)</f>
        <v/>
      </c>
      <c r="F241" s="234" t="n">
        <v>0</v>
      </c>
      <c r="G241" s="235" t="n">
        <v>0</v>
      </c>
      <c r="H241" s="237" t="n">
        <v>0</v>
      </c>
      <c r="I241" s="238" t="n">
        <v>0</v>
      </c>
    </row>
    <row customHeight="1" ht="12.75" r="242" s="342" spans="1:13">
      <c r="B242" s="211" t="s">
        <v>361</v>
      </c>
      <c r="C242" s="152" t="s">
        <v>362</v>
      </c>
      <c r="D242" s="153">
        <f>$D$12</f>
        <v/>
      </c>
      <c r="E242" s="229">
        <f>SUM(F242:G242)</f>
        <v/>
      </c>
      <c r="F242" s="230" t="n">
        <v>0</v>
      </c>
      <c r="G242" s="231" t="n">
        <v>0</v>
      </c>
      <c r="H242" s="237" t="n">
        <v>0</v>
      </c>
      <c r="I242" s="238" t="n">
        <v>0</v>
      </c>
    </row>
    <row customHeight="1" ht="12.75" r="243" s="342" spans="1:13">
      <c r="B243" s="105" t="n"/>
      <c r="C243" s="101" t="n"/>
      <c r="D243" s="100">
        <f>$D$13</f>
        <v/>
      </c>
      <c r="E243" s="233">
        <f>SUM(F243:G243)</f>
        <v/>
      </c>
      <c r="F243" s="234" t="n">
        <v>0</v>
      </c>
      <c r="G243" s="235" t="n">
        <v>0</v>
      </c>
      <c r="H243" s="237" t="n">
        <v>0</v>
      </c>
      <c r="I243" s="238" t="n">
        <v>0</v>
      </c>
    </row>
    <row customHeight="1" ht="12.75" r="244" s="342" spans="1:13">
      <c r="B244" s="211" t="s">
        <v>104</v>
      </c>
      <c r="C244" s="152" t="s">
        <v>105</v>
      </c>
      <c r="D244" s="153">
        <f>$D$12</f>
        <v/>
      </c>
      <c r="E244" s="229">
        <f>SUM(F244:G244)</f>
        <v/>
      </c>
      <c r="F244" s="230" t="n">
        <v>0</v>
      </c>
      <c r="G244" s="231" t="n">
        <v>0</v>
      </c>
      <c r="H244" s="237" t="n">
        <v>0</v>
      </c>
      <c r="I244" s="238" t="n">
        <v>0</v>
      </c>
    </row>
    <row customHeight="1" ht="12.75" r="245" s="342" spans="1:13">
      <c r="B245" s="105" t="n"/>
      <c r="C245" s="101" t="n"/>
      <c r="D245" s="100">
        <f>$D$13</f>
        <v/>
      </c>
      <c r="E245" s="233">
        <f>SUM(F245:G245)</f>
        <v/>
      </c>
      <c r="F245" s="234" t="n">
        <v>0</v>
      </c>
      <c r="G245" s="235" t="n">
        <v>0</v>
      </c>
      <c r="H245" s="237" t="n">
        <v>0</v>
      </c>
      <c r="I245" s="238" t="n">
        <v>0</v>
      </c>
    </row>
    <row customHeight="1" ht="12.75" r="246" s="342" spans="1:13">
      <c r="B246" s="211" t="s">
        <v>363</v>
      </c>
      <c r="C246" s="152" t="s">
        <v>364</v>
      </c>
      <c r="D246" s="153">
        <f>$D$12</f>
        <v/>
      </c>
      <c r="E246" s="229">
        <f>SUM(F246:G246)</f>
        <v/>
      </c>
      <c r="F246" s="230" t="n">
        <v>0</v>
      </c>
      <c r="G246" s="231" t="n">
        <v>0</v>
      </c>
      <c r="H246" s="237" t="n">
        <v>0</v>
      </c>
      <c r="I246" s="238" t="n">
        <v>0</v>
      </c>
    </row>
    <row customHeight="1" ht="12.75" r="247" s="342" spans="1:13">
      <c r="B247" s="105" t="n"/>
      <c r="C247" s="101" t="n"/>
      <c r="D247" s="100">
        <f>$D$13</f>
        <v/>
      </c>
      <c r="E247" s="233">
        <f>SUM(F247:G247)</f>
        <v/>
      </c>
      <c r="F247" s="234" t="n">
        <v>0</v>
      </c>
      <c r="G247" s="235" t="n">
        <v>0</v>
      </c>
      <c r="H247" s="237" t="n">
        <v>0</v>
      </c>
      <c r="I247" s="238" t="n">
        <v>0</v>
      </c>
    </row>
    <row customHeight="1" ht="12.75" r="248" s="342" spans="1:13">
      <c r="B248" s="211" t="s">
        <v>365</v>
      </c>
      <c r="C248" s="152" t="s">
        <v>366</v>
      </c>
      <c r="D248" s="153">
        <f>$D$12</f>
        <v/>
      </c>
      <c r="E248" s="229">
        <f>SUM(F248:G248)</f>
        <v/>
      </c>
      <c r="F248" s="230" t="n">
        <v>0</v>
      </c>
      <c r="G248" s="231" t="n">
        <v>0</v>
      </c>
      <c r="H248" s="237" t="n">
        <v>0</v>
      </c>
      <c r="I248" s="238" t="n">
        <v>0</v>
      </c>
    </row>
    <row customHeight="1" ht="12.75" r="249" s="342" spans="1:13">
      <c r="B249" s="105" t="n"/>
      <c r="C249" s="101" t="n"/>
      <c r="D249" s="100">
        <f>$D$13</f>
        <v/>
      </c>
      <c r="E249" s="233">
        <f>SUM(F249:G249)</f>
        <v/>
      </c>
      <c r="F249" s="234" t="n">
        <v>0</v>
      </c>
      <c r="G249" s="235" t="n">
        <v>0</v>
      </c>
      <c r="H249" s="237" t="n">
        <v>0</v>
      </c>
      <c r="I249" s="238" t="n">
        <v>0</v>
      </c>
    </row>
    <row customHeight="1" ht="12.75" r="250" s="342" spans="1:13">
      <c r="B250" s="211" t="s">
        <v>367</v>
      </c>
      <c r="C250" s="152" t="s">
        <v>368</v>
      </c>
      <c r="D250" s="153">
        <f>$D$12</f>
        <v/>
      </c>
      <c r="E250" s="229">
        <f>SUM(F250:G250)</f>
        <v/>
      </c>
      <c r="F250" s="230" t="n">
        <v>0</v>
      </c>
      <c r="G250" s="231" t="n">
        <v>0</v>
      </c>
      <c r="H250" s="237" t="n">
        <v>0</v>
      </c>
      <c r="I250" s="238" t="n">
        <v>0</v>
      </c>
    </row>
    <row customHeight="1" ht="12.75" r="251" s="342" spans="1:13">
      <c r="B251" s="105" t="n"/>
      <c r="C251" s="101" t="n"/>
      <c r="D251" s="100">
        <f>$D$13</f>
        <v/>
      </c>
      <c r="E251" s="233">
        <f>SUM(F251:G251)</f>
        <v/>
      </c>
      <c r="F251" s="234" t="n">
        <v>0</v>
      </c>
      <c r="G251" s="235" t="n">
        <v>0</v>
      </c>
      <c r="H251" s="237" t="n">
        <v>0</v>
      </c>
      <c r="I251" s="238" t="n">
        <v>0</v>
      </c>
    </row>
    <row customHeight="1" ht="12.75" r="252" s="342" spans="1:13">
      <c r="B252" s="211" t="s">
        <v>369</v>
      </c>
      <c r="C252" s="152" t="s">
        <v>370</v>
      </c>
      <c r="D252" s="153">
        <f>$D$12</f>
        <v/>
      </c>
      <c r="E252" s="229">
        <f>SUM(F252:G252)</f>
        <v/>
      </c>
      <c r="F252" s="230" t="n">
        <v>0</v>
      </c>
      <c r="G252" s="231" t="n">
        <v>0</v>
      </c>
      <c r="H252" s="237" t="n">
        <v>0</v>
      </c>
      <c r="I252" s="238" t="n">
        <v>0</v>
      </c>
    </row>
    <row customHeight="1" ht="12.75" r="253" s="342" spans="1:13">
      <c r="B253" s="105" t="n"/>
      <c r="C253" s="101" t="n"/>
      <c r="D253" s="100">
        <f>$D$13</f>
        <v/>
      </c>
      <c r="E253" s="233">
        <f>SUM(F253:G253)</f>
        <v/>
      </c>
      <c r="F253" s="234" t="n">
        <v>0</v>
      </c>
      <c r="G253" s="235" t="n">
        <v>0</v>
      </c>
      <c r="H253" s="237" t="n">
        <v>0</v>
      </c>
      <c r="I253" s="238" t="n">
        <v>0</v>
      </c>
    </row>
    <row customHeight="1" ht="12.75" r="254" s="342" spans="1:13">
      <c r="B254" s="211" t="s">
        <v>371</v>
      </c>
      <c r="C254" s="152" t="s">
        <v>372</v>
      </c>
      <c r="D254" s="153">
        <f>$D$12</f>
        <v/>
      </c>
      <c r="E254" s="229">
        <f>SUM(F254:G254)</f>
        <v/>
      </c>
      <c r="F254" s="230" t="n">
        <v>0</v>
      </c>
      <c r="G254" s="231" t="n">
        <v>0</v>
      </c>
      <c r="H254" s="237" t="n">
        <v>0</v>
      </c>
      <c r="I254" s="238" t="n">
        <v>0</v>
      </c>
    </row>
    <row customHeight="1" ht="12.75" r="255" s="342" spans="1:13">
      <c r="B255" s="105" t="n"/>
      <c r="C255" s="101" t="n"/>
      <c r="D255" s="100">
        <f>$D$13</f>
        <v/>
      </c>
      <c r="E255" s="233">
        <f>SUM(F255:G255)</f>
        <v/>
      </c>
      <c r="F255" s="234" t="n">
        <v>0</v>
      </c>
      <c r="G255" s="235" t="n">
        <v>0</v>
      </c>
      <c r="H255" s="237" t="n">
        <v>0</v>
      </c>
      <c r="I255" s="238" t="n">
        <v>0</v>
      </c>
    </row>
    <row customHeight="1" ht="12.75" r="256" s="342" spans="1:13">
      <c r="B256" s="211" t="s">
        <v>373</v>
      </c>
      <c r="C256" s="152" t="s">
        <v>374</v>
      </c>
      <c r="D256" s="153">
        <f>$D$12</f>
        <v/>
      </c>
      <c r="E256" s="229">
        <f>SUM(F256:G256)</f>
        <v/>
      </c>
      <c r="F256" s="230" t="n">
        <v>0</v>
      </c>
      <c r="G256" s="231" t="n">
        <v>0</v>
      </c>
      <c r="H256" s="237" t="n">
        <v>0</v>
      </c>
      <c r="I256" s="238" t="n">
        <v>0</v>
      </c>
    </row>
    <row customHeight="1" ht="12.75" r="257" s="342" spans="1:13">
      <c r="B257" s="105" t="n"/>
      <c r="C257" s="101" t="n"/>
      <c r="D257" s="100">
        <f>$D$13</f>
        <v/>
      </c>
      <c r="E257" s="233">
        <f>SUM(F257:G257)</f>
        <v/>
      </c>
      <c r="F257" s="234" t="n">
        <v>0</v>
      </c>
      <c r="G257" s="235" t="n">
        <v>0</v>
      </c>
      <c r="H257" s="237" t="n">
        <v>0</v>
      </c>
      <c r="I257" s="238" t="n">
        <v>0</v>
      </c>
    </row>
    <row customHeight="1" ht="12.75" r="258" s="342" spans="1:13">
      <c r="B258" s="211" t="s">
        <v>375</v>
      </c>
      <c r="C258" s="152" t="s">
        <v>376</v>
      </c>
      <c r="D258" s="153">
        <f>$D$12</f>
        <v/>
      </c>
      <c r="E258" s="229">
        <f>SUM(F258:G258)</f>
        <v/>
      </c>
      <c r="F258" s="230" t="n">
        <v>0</v>
      </c>
      <c r="G258" s="231" t="n">
        <v>0</v>
      </c>
      <c r="H258" s="237" t="n">
        <v>0</v>
      </c>
      <c r="I258" s="238" t="n">
        <v>0</v>
      </c>
    </row>
    <row customHeight="1" ht="12.75" r="259" s="342" spans="1:13">
      <c r="B259" s="105" t="n"/>
      <c r="C259" s="101" t="n"/>
      <c r="D259" s="100">
        <f>$D$13</f>
        <v/>
      </c>
      <c r="E259" s="233">
        <f>SUM(F259:G259)</f>
        <v/>
      </c>
      <c r="F259" s="234" t="n">
        <v>0</v>
      </c>
      <c r="G259" s="235" t="n">
        <v>0</v>
      </c>
      <c r="H259" s="237" t="n">
        <v>0</v>
      </c>
      <c r="I259" s="238" t="n">
        <v>0</v>
      </c>
    </row>
    <row customHeight="1" ht="12.75" r="260" s="342" spans="1:13">
      <c r="B260" s="211" t="s">
        <v>377</v>
      </c>
      <c r="C260" s="152" t="s">
        <v>378</v>
      </c>
      <c r="D260" s="153">
        <f>$D$12</f>
        <v/>
      </c>
      <c r="E260" s="229">
        <f>SUM(F260:G260)</f>
        <v/>
      </c>
      <c r="F260" s="230" t="n">
        <v>0</v>
      </c>
      <c r="G260" s="231" t="n">
        <v>0</v>
      </c>
      <c r="H260" s="237" t="n">
        <v>0</v>
      </c>
      <c r="I260" s="238" t="n">
        <v>0</v>
      </c>
    </row>
    <row customHeight="1" ht="12.75" r="261" s="342" spans="1:13">
      <c r="B261" s="105" t="n"/>
      <c r="C261" s="101" t="n"/>
      <c r="D261" s="100">
        <f>$D$13</f>
        <v/>
      </c>
      <c r="E261" s="233">
        <f>SUM(F261:G261)</f>
        <v/>
      </c>
      <c r="F261" s="234" t="n">
        <v>0</v>
      </c>
      <c r="G261" s="235" t="n">
        <v>0</v>
      </c>
      <c r="H261" s="237" t="n">
        <v>0</v>
      </c>
      <c r="I261" s="238" t="n">
        <v>0</v>
      </c>
    </row>
    <row customHeight="1" ht="12.75" r="262" s="342" spans="1:13">
      <c r="B262" s="211" t="s">
        <v>379</v>
      </c>
      <c r="C262" s="152" t="s">
        <v>380</v>
      </c>
      <c r="D262" s="153">
        <f>$D$12</f>
        <v/>
      </c>
      <c r="E262" s="229">
        <f>SUM(F262:G262)</f>
        <v/>
      </c>
      <c r="F262" s="230" t="n">
        <v>0</v>
      </c>
      <c r="G262" s="231" t="n">
        <v>0</v>
      </c>
      <c r="H262" s="237" t="n">
        <v>0</v>
      </c>
      <c r="I262" s="238" t="n">
        <v>0</v>
      </c>
    </row>
    <row customHeight="1" ht="12.75" r="263" s="342" spans="1:13">
      <c r="B263" s="105" t="n"/>
      <c r="C263" s="101" t="n"/>
      <c r="D263" s="100">
        <f>$D$13</f>
        <v/>
      </c>
      <c r="E263" s="233">
        <f>SUM(F263:G263)</f>
        <v/>
      </c>
      <c r="F263" s="234" t="n">
        <v>0</v>
      </c>
      <c r="G263" s="235" t="n">
        <v>0</v>
      </c>
      <c r="H263" s="237" t="n">
        <v>0</v>
      </c>
      <c r="I263" s="238" t="n">
        <v>0</v>
      </c>
    </row>
    <row customHeight="1" ht="12.75" r="264" s="342" spans="1:13">
      <c r="B264" s="211" t="s">
        <v>381</v>
      </c>
      <c r="C264" s="152" t="s">
        <v>382</v>
      </c>
      <c r="D264" s="153">
        <f>$D$12</f>
        <v/>
      </c>
      <c r="E264" s="229">
        <f>SUM(F264:G264)</f>
        <v/>
      </c>
      <c r="F264" s="230" t="n">
        <v>0</v>
      </c>
      <c r="G264" s="231" t="n">
        <v>0</v>
      </c>
      <c r="H264" s="237" t="n">
        <v>0</v>
      </c>
      <c r="I264" s="238" t="n">
        <v>0</v>
      </c>
    </row>
    <row customHeight="1" ht="12.75" r="265" s="342" spans="1:13">
      <c r="B265" s="105" t="n"/>
      <c r="C265" s="101" t="n"/>
      <c r="D265" s="100">
        <f>$D$13</f>
        <v/>
      </c>
      <c r="E265" s="233">
        <f>SUM(F265:G265)</f>
        <v/>
      </c>
      <c r="F265" s="234" t="n">
        <v>0</v>
      </c>
      <c r="G265" s="235" t="n">
        <v>0</v>
      </c>
      <c r="H265" s="237" t="n">
        <v>0</v>
      </c>
      <c r="I265" s="238" t="n">
        <v>0</v>
      </c>
    </row>
    <row customHeight="1" ht="12.75" r="266" s="342" spans="1:13">
      <c r="B266" s="211" t="s">
        <v>383</v>
      </c>
      <c r="C266" s="152" t="s">
        <v>384</v>
      </c>
      <c r="D266" s="153">
        <f>$D$12</f>
        <v/>
      </c>
      <c r="E266" s="229">
        <f>SUM(F266:G266)</f>
        <v/>
      </c>
      <c r="F266" s="230" t="n">
        <v>0</v>
      </c>
      <c r="G266" s="231" t="n">
        <v>0</v>
      </c>
      <c r="H266" s="237" t="n">
        <v>0</v>
      </c>
      <c r="I266" s="238" t="n">
        <v>0</v>
      </c>
    </row>
    <row customHeight="1" ht="12.75" r="267" s="342" spans="1:13">
      <c r="B267" s="105" t="n"/>
      <c r="C267" s="101" t="n"/>
      <c r="D267" s="100">
        <f>$D$13</f>
        <v/>
      </c>
      <c r="E267" s="233">
        <f>SUM(F267:G267)</f>
        <v/>
      </c>
      <c r="F267" s="234" t="n">
        <v>0</v>
      </c>
      <c r="G267" s="235" t="n">
        <v>0</v>
      </c>
      <c r="H267" s="237" t="n">
        <v>0</v>
      </c>
      <c r="I267" s="238" t="n">
        <v>0</v>
      </c>
    </row>
    <row customHeight="1" ht="12.75" r="268" s="342" spans="1:13">
      <c r="B268" s="211" t="s">
        <v>385</v>
      </c>
      <c r="C268" s="152" t="s">
        <v>386</v>
      </c>
      <c r="D268" s="153">
        <f>$D$12</f>
        <v/>
      </c>
      <c r="E268" s="229">
        <f>SUM(F268:G268)</f>
        <v/>
      </c>
      <c r="F268" s="230" t="n">
        <v>0</v>
      </c>
      <c r="G268" s="231" t="n">
        <v>0</v>
      </c>
      <c r="H268" s="237" t="n">
        <v>0</v>
      </c>
      <c r="I268" s="238" t="n">
        <v>0</v>
      </c>
    </row>
    <row customHeight="1" ht="12.75" r="269" s="342" spans="1:13">
      <c r="B269" s="105" t="n"/>
      <c r="C269" s="101" t="n"/>
      <c r="D269" s="100">
        <f>$D$13</f>
        <v/>
      </c>
      <c r="E269" s="233">
        <f>SUM(F269:G269)</f>
        <v/>
      </c>
      <c r="F269" s="234" t="n">
        <v>0</v>
      </c>
      <c r="G269" s="235" t="n">
        <v>0</v>
      </c>
      <c r="H269" s="237" t="n">
        <v>0</v>
      </c>
      <c r="I269" s="238" t="n">
        <v>0</v>
      </c>
    </row>
    <row customHeight="1" ht="12.75" r="270" s="342" spans="1:13">
      <c r="B270" s="211" t="s">
        <v>387</v>
      </c>
      <c r="C270" s="152" t="s">
        <v>388</v>
      </c>
      <c r="D270" s="153">
        <f>$D$12</f>
        <v/>
      </c>
      <c r="E270" s="229">
        <f>SUM(F270:G270)</f>
        <v/>
      </c>
      <c r="F270" s="230" t="n">
        <v>0</v>
      </c>
      <c r="G270" s="231" t="n">
        <v>0</v>
      </c>
      <c r="H270" s="237" t="n">
        <v>0</v>
      </c>
      <c r="I270" s="238" t="n">
        <v>0</v>
      </c>
    </row>
    <row customHeight="1" ht="12.75" r="271" s="342" spans="1:13">
      <c r="B271" s="105" t="n"/>
      <c r="C271" s="101" t="n"/>
      <c r="D271" s="100">
        <f>$D$13</f>
        <v/>
      </c>
      <c r="E271" s="233">
        <f>SUM(F271:G271)</f>
        <v/>
      </c>
      <c r="F271" s="234" t="n">
        <v>0</v>
      </c>
      <c r="G271" s="235" t="n">
        <v>0</v>
      </c>
      <c r="H271" s="237" t="n">
        <v>0</v>
      </c>
      <c r="I271" s="238" t="n">
        <v>0</v>
      </c>
    </row>
    <row customHeight="1" ht="12.75" r="272" s="342" spans="1:13">
      <c r="B272" s="211" t="s">
        <v>389</v>
      </c>
      <c r="C272" s="152" t="s">
        <v>390</v>
      </c>
      <c r="D272" s="153">
        <f>$D$12</f>
        <v/>
      </c>
      <c r="E272" s="229">
        <f>SUM(F272:G272)</f>
        <v/>
      </c>
      <c r="F272" s="230" t="n">
        <v>0</v>
      </c>
      <c r="G272" s="231" t="n">
        <v>0</v>
      </c>
      <c r="H272" s="237" t="n">
        <v>0</v>
      </c>
      <c r="I272" s="238" t="n">
        <v>0</v>
      </c>
    </row>
    <row customHeight="1" ht="12.75" r="273" s="342" spans="1:13">
      <c r="B273" s="105" t="n"/>
      <c r="C273" s="101" t="n"/>
      <c r="D273" s="100">
        <f>$D$13</f>
        <v/>
      </c>
      <c r="E273" s="233">
        <f>SUM(F273:G273)</f>
        <v/>
      </c>
      <c r="F273" s="234" t="n">
        <v>0</v>
      </c>
      <c r="G273" s="235" t="n">
        <v>0</v>
      </c>
      <c r="H273" s="237" t="n">
        <v>0</v>
      </c>
      <c r="I273" s="238" t="n">
        <v>0</v>
      </c>
    </row>
    <row customHeight="1" ht="12.75" r="274" s="342" spans="1:13">
      <c r="B274" s="211" t="s">
        <v>391</v>
      </c>
      <c r="C274" s="152" t="s">
        <v>392</v>
      </c>
      <c r="D274" s="153">
        <f>$D$12</f>
        <v/>
      </c>
      <c r="E274" s="229">
        <f>SUM(F274:G274)</f>
        <v/>
      </c>
      <c r="F274" s="230" t="n">
        <v>0</v>
      </c>
      <c r="G274" s="231" t="n">
        <v>0</v>
      </c>
      <c r="H274" s="237" t="n">
        <v>0</v>
      </c>
      <c r="I274" s="238" t="n">
        <v>0</v>
      </c>
    </row>
    <row customHeight="1" ht="12.75" r="275" s="342" spans="1:13">
      <c r="B275" s="105" t="n"/>
      <c r="C275" s="101" t="n"/>
      <c r="D275" s="100">
        <f>$D$13</f>
        <v/>
      </c>
      <c r="E275" s="233">
        <f>SUM(F275:G275)</f>
        <v/>
      </c>
      <c r="F275" s="234" t="n">
        <v>0</v>
      </c>
      <c r="G275" s="235" t="n">
        <v>0</v>
      </c>
      <c r="H275" s="237" t="n">
        <v>0</v>
      </c>
      <c r="I275" s="238" t="n">
        <v>0</v>
      </c>
    </row>
    <row customHeight="1" ht="12.75" r="276" s="342" spans="1:13">
      <c r="B276" s="211" t="s">
        <v>393</v>
      </c>
      <c r="C276" s="152" t="s">
        <v>394</v>
      </c>
      <c r="D276" s="153">
        <f>$D$12</f>
        <v/>
      </c>
      <c r="E276" s="229">
        <f>SUM(F276:G276)</f>
        <v/>
      </c>
      <c r="F276" s="230" t="n">
        <v>0</v>
      </c>
      <c r="G276" s="231" t="n">
        <v>0</v>
      </c>
      <c r="H276" s="237" t="n">
        <v>0</v>
      </c>
      <c r="I276" s="238" t="n">
        <v>0</v>
      </c>
    </row>
    <row customHeight="1" ht="12.75" r="277" s="342" spans="1:13">
      <c r="B277" s="105" t="n"/>
      <c r="C277" s="101" t="n"/>
      <c r="D277" s="100">
        <f>$D$13</f>
        <v/>
      </c>
      <c r="E277" s="233">
        <f>SUM(F277:G277)</f>
        <v/>
      </c>
      <c r="F277" s="234" t="n">
        <v>0</v>
      </c>
      <c r="G277" s="235" t="n">
        <v>0</v>
      </c>
      <c r="H277" s="237" t="n">
        <v>0</v>
      </c>
      <c r="I277" s="238" t="n">
        <v>0</v>
      </c>
    </row>
    <row customHeight="1" ht="12.75" r="278" s="342" spans="1:13">
      <c r="B278" s="211" t="s">
        <v>395</v>
      </c>
      <c r="C278" s="152" t="s">
        <v>396</v>
      </c>
      <c r="D278" s="153">
        <f>$D$12</f>
        <v/>
      </c>
      <c r="E278" s="229">
        <f>SUM(F278:G278)</f>
        <v/>
      </c>
      <c r="F278" s="230" t="n">
        <v>0</v>
      </c>
      <c r="G278" s="231" t="n">
        <v>0</v>
      </c>
      <c r="H278" s="237" t="n">
        <v>0</v>
      </c>
      <c r="I278" s="238" t="n">
        <v>0</v>
      </c>
    </row>
    <row customHeight="1" ht="12.75" r="279" s="342" spans="1:13">
      <c r="B279" s="105" t="n"/>
      <c r="C279" s="101" t="n"/>
      <c r="D279" s="100">
        <f>$D$13</f>
        <v/>
      </c>
      <c r="E279" s="233">
        <f>SUM(F279:G279)</f>
        <v/>
      </c>
      <c r="F279" s="234" t="n">
        <v>0</v>
      </c>
      <c r="G279" s="235" t="n">
        <v>0</v>
      </c>
      <c r="H279" s="237" t="n">
        <v>0</v>
      </c>
      <c r="I279" s="238" t="n">
        <v>0</v>
      </c>
    </row>
    <row customHeight="1" ht="12.75" r="280" s="342" spans="1:13">
      <c r="B280" s="211" t="s">
        <v>397</v>
      </c>
      <c r="C280" s="152" t="s">
        <v>398</v>
      </c>
      <c r="D280" s="153">
        <f>$D$12</f>
        <v/>
      </c>
      <c r="E280" s="229">
        <f>SUM(F280:G280)</f>
        <v/>
      </c>
      <c r="F280" s="230" t="n">
        <v>0</v>
      </c>
      <c r="G280" s="231" t="n">
        <v>0</v>
      </c>
      <c r="H280" s="237" t="n">
        <v>0</v>
      </c>
      <c r="I280" s="238" t="n">
        <v>0</v>
      </c>
    </row>
    <row customHeight="1" ht="12.75" r="281" s="342" spans="1:13">
      <c r="B281" s="105" t="n"/>
      <c r="C281" s="101" t="n"/>
      <c r="D281" s="100">
        <f>$D$13</f>
        <v/>
      </c>
      <c r="E281" s="233">
        <f>SUM(F281:G281)</f>
        <v/>
      </c>
      <c r="F281" s="234" t="n">
        <v>0</v>
      </c>
      <c r="G281" s="235" t="n">
        <v>0</v>
      </c>
      <c r="H281" s="237" t="n">
        <v>0</v>
      </c>
      <c r="I281" s="238" t="n">
        <v>0</v>
      </c>
    </row>
    <row customHeight="1" ht="12.75" r="282" s="342" spans="1:13">
      <c r="B282" s="211" t="s">
        <v>106</v>
      </c>
      <c r="C282" s="152" t="s">
        <v>107</v>
      </c>
      <c r="D282" s="153">
        <f>$D$12</f>
        <v/>
      </c>
      <c r="E282" s="229">
        <f>SUM(F282:G282)</f>
        <v/>
      </c>
      <c r="F282" s="230" t="n">
        <v>0</v>
      </c>
      <c r="G282" s="231" t="n">
        <v>0</v>
      </c>
      <c r="H282" s="237" t="n">
        <v>0</v>
      </c>
      <c r="I282" s="238" t="n">
        <v>0</v>
      </c>
    </row>
    <row customHeight="1" ht="12.75" r="283" s="342" spans="1:13">
      <c r="B283" s="105" t="n"/>
      <c r="C283" s="101" t="n"/>
      <c r="D283" s="100">
        <f>$D$13</f>
        <v/>
      </c>
      <c r="E283" s="233">
        <f>SUM(F283:G283)</f>
        <v/>
      </c>
      <c r="F283" s="234" t="n">
        <v>0</v>
      </c>
      <c r="G283" s="235" t="n">
        <v>0</v>
      </c>
      <c r="H283" s="237" t="n">
        <v>0</v>
      </c>
      <c r="I283" s="238" t="n">
        <v>0</v>
      </c>
    </row>
    <row customHeight="1" ht="12.75" r="284" s="342" spans="1:13">
      <c r="B284" s="211" t="s">
        <v>399</v>
      </c>
      <c r="C284" s="152" t="s">
        <v>400</v>
      </c>
      <c r="D284" s="153">
        <f>$D$12</f>
        <v/>
      </c>
      <c r="E284" s="229">
        <f>SUM(F284:G284)</f>
        <v/>
      </c>
      <c r="F284" s="230" t="n">
        <v>0</v>
      </c>
      <c r="G284" s="231" t="n">
        <v>0</v>
      </c>
      <c r="H284" s="237" t="n">
        <v>0</v>
      </c>
      <c r="I284" s="238" t="n">
        <v>0</v>
      </c>
    </row>
    <row customHeight="1" ht="12.75" r="285" s="342" spans="1:13">
      <c r="B285" s="105" t="n"/>
      <c r="C285" s="101" t="n"/>
      <c r="D285" s="100">
        <f>$D$13</f>
        <v/>
      </c>
      <c r="E285" s="233">
        <f>SUM(F285:G285)</f>
        <v/>
      </c>
      <c r="F285" s="234" t="n">
        <v>0</v>
      </c>
      <c r="G285" s="235" t="n">
        <v>0</v>
      </c>
      <c r="H285" s="237" t="n">
        <v>0</v>
      </c>
      <c r="I285" s="238" t="n">
        <v>0</v>
      </c>
    </row>
    <row customHeight="1" ht="12.75" r="286" s="342" spans="1:13">
      <c r="B286" s="211" t="s">
        <v>401</v>
      </c>
      <c r="C286" s="152" t="s">
        <v>402</v>
      </c>
      <c r="D286" s="153">
        <f>$D$12</f>
        <v/>
      </c>
      <c r="E286" s="229">
        <f>SUM(F286:G286)</f>
        <v/>
      </c>
      <c r="F286" s="230" t="n">
        <v>0</v>
      </c>
      <c r="G286" s="231" t="n">
        <v>0</v>
      </c>
      <c r="H286" s="237" t="n">
        <v>0</v>
      </c>
      <c r="I286" s="238" t="n">
        <v>0</v>
      </c>
    </row>
    <row customHeight="1" ht="12.75" r="287" s="342" spans="1:13">
      <c r="B287" s="105" t="n"/>
      <c r="C287" s="101" t="n"/>
      <c r="D287" s="100">
        <f>$D$13</f>
        <v/>
      </c>
      <c r="E287" s="233">
        <f>SUM(F287:G287)</f>
        <v/>
      </c>
      <c r="F287" s="234" t="n">
        <v>0</v>
      </c>
      <c r="G287" s="235" t="n">
        <v>0</v>
      </c>
      <c r="H287" s="237" t="n">
        <v>0</v>
      </c>
      <c r="I287" s="238" t="n">
        <v>0</v>
      </c>
    </row>
    <row customHeight="1" ht="12.75" r="288" s="342" spans="1:13">
      <c r="B288" s="211" t="s">
        <v>134</v>
      </c>
      <c r="C288" s="152" t="s">
        <v>135</v>
      </c>
      <c r="D288" s="153">
        <f>$D$12</f>
        <v/>
      </c>
      <c r="E288" s="229">
        <f>SUM(F288:G288)</f>
        <v/>
      </c>
      <c r="F288" s="230" t="n">
        <v>0</v>
      </c>
      <c r="G288" s="231" t="n">
        <v>0</v>
      </c>
      <c r="H288" s="237" t="n">
        <v>0</v>
      </c>
      <c r="I288" s="238" t="n">
        <v>0</v>
      </c>
    </row>
    <row customHeight="1" ht="12.75" r="289" s="342" spans="1:13">
      <c r="B289" s="105" t="n"/>
      <c r="C289" s="101" t="n"/>
      <c r="D289" s="100">
        <f>$D$13</f>
        <v/>
      </c>
      <c r="E289" s="233">
        <f>SUM(F289:G289)</f>
        <v/>
      </c>
      <c r="F289" s="234" t="n">
        <v>0</v>
      </c>
      <c r="G289" s="235" t="n">
        <v>0</v>
      </c>
      <c r="H289" s="237" t="n">
        <v>0</v>
      </c>
      <c r="I289" s="238" t="n">
        <v>0</v>
      </c>
    </row>
    <row customHeight="1" ht="12.75" r="290" s="342" spans="1:13">
      <c r="B290" s="211" t="s">
        <v>403</v>
      </c>
      <c r="C290" s="152" t="s">
        <v>404</v>
      </c>
      <c r="D290" s="153">
        <f>$D$12</f>
        <v/>
      </c>
      <c r="E290" s="229">
        <f>SUM(F290:G290)</f>
        <v/>
      </c>
      <c r="F290" s="230" t="n">
        <v>0</v>
      </c>
      <c r="G290" s="231" t="n">
        <v>0</v>
      </c>
      <c r="H290" s="237" t="n">
        <v>0</v>
      </c>
      <c r="I290" s="238" t="n">
        <v>0</v>
      </c>
    </row>
    <row customHeight="1" ht="12.75" r="291" s="342" spans="1:13">
      <c r="B291" s="105" t="n"/>
      <c r="C291" s="101" t="n"/>
      <c r="D291" s="100">
        <f>$D$13</f>
        <v/>
      </c>
      <c r="E291" s="233">
        <f>SUM(F291:G291)</f>
        <v/>
      </c>
      <c r="F291" s="234" t="n">
        <v>0</v>
      </c>
      <c r="G291" s="235" t="n">
        <v>0</v>
      </c>
      <c r="H291" s="237" t="n">
        <v>0</v>
      </c>
      <c r="I291" s="238" t="n">
        <v>0</v>
      </c>
    </row>
    <row customHeight="1" ht="12.75" r="292" s="342" spans="1:13">
      <c r="B292" s="211" t="s">
        <v>108</v>
      </c>
      <c r="C292" s="152" t="s">
        <v>109</v>
      </c>
      <c r="D292" s="153">
        <f>$D$12</f>
        <v/>
      </c>
      <c r="E292" s="229">
        <f>SUM(F292:G292)</f>
        <v/>
      </c>
      <c r="F292" s="230" t="n">
        <v>0</v>
      </c>
      <c r="G292" s="231" t="n">
        <v>0</v>
      </c>
      <c r="H292" s="237" t="n">
        <v>0</v>
      </c>
      <c r="I292" s="238" t="n">
        <v>0</v>
      </c>
    </row>
    <row customHeight="1" ht="12.75" r="293" s="342" spans="1:13">
      <c r="B293" s="105" t="n"/>
      <c r="C293" s="101" t="n"/>
      <c r="D293" s="100">
        <f>$D$13</f>
        <v/>
      </c>
      <c r="E293" s="233">
        <f>SUM(F293:G293)</f>
        <v/>
      </c>
      <c r="F293" s="234" t="n">
        <v>0</v>
      </c>
      <c r="G293" s="235" t="n">
        <v>0</v>
      </c>
      <c r="H293" s="237" t="n">
        <v>0</v>
      </c>
      <c r="I293" s="238" t="n">
        <v>0</v>
      </c>
    </row>
    <row customHeight="1" ht="12.75" r="294" s="342" spans="1:13">
      <c r="B294" s="211" t="s">
        <v>405</v>
      </c>
      <c r="C294" s="152" t="s">
        <v>406</v>
      </c>
      <c r="D294" s="153">
        <f>$D$12</f>
        <v/>
      </c>
      <c r="E294" s="229">
        <f>SUM(F294:G294)</f>
        <v/>
      </c>
      <c r="F294" s="230" t="n">
        <v>0</v>
      </c>
      <c r="G294" s="231" t="n">
        <v>0</v>
      </c>
      <c r="H294" s="237" t="n">
        <v>0</v>
      </c>
      <c r="I294" s="238" t="n">
        <v>0</v>
      </c>
    </row>
    <row customHeight="1" ht="12.75" r="295" s="342" spans="1:13">
      <c r="B295" s="105" t="n"/>
      <c r="C295" s="101" t="n"/>
      <c r="D295" s="100">
        <f>$D$13</f>
        <v/>
      </c>
      <c r="E295" s="233">
        <f>SUM(F295:G295)</f>
        <v/>
      </c>
      <c r="F295" s="234" t="n">
        <v>0</v>
      </c>
      <c r="G295" s="235" t="n">
        <v>0</v>
      </c>
      <c r="H295" s="237" t="n">
        <v>0</v>
      </c>
      <c r="I295" s="238" t="n">
        <v>0</v>
      </c>
    </row>
    <row customHeight="1" ht="12.75" r="296" s="342" spans="1:13">
      <c r="B296" s="211" t="s">
        <v>407</v>
      </c>
      <c r="C296" s="152" t="s">
        <v>408</v>
      </c>
      <c r="D296" s="153">
        <f>$D$12</f>
        <v/>
      </c>
      <c r="E296" s="229">
        <f>SUM(F296:G296)</f>
        <v/>
      </c>
      <c r="F296" s="230" t="n">
        <v>0</v>
      </c>
      <c r="G296" s="231" t="n">
        <v>0</v>
      </c>
      <c r="H296" s="237" t="n">
        <v>0</v>
      </c>
      <c r="I296" s="238" t="n">
        <v>0</v>
      </c>
    </row>
    <row customHeight="1" ht="12.75" r="297" s="342" spans="1:13">
      <c r="B297" s="105" t="n"/>
      <c r="C297" s="101" t="n"/>
      <c r="D297" s="100">
        <f>$D$13</f>
        <v/>
      </c>
      <c r="E297" s="233">
        <f>SUM(F297:G297)</f>
        <v/>
      </c>
      <c r="F297" s="234" t="n">
        <v>0</v>
      </c>
      <c r="G297" s="235" t="n">
        <v>0</v>
      </c>
      <c r="H297" s="237" t="n">
        <v>0</v>
      </c>
      <c r="I297" s="238" t="n">
        <v>0</v>
      </c>
    </row>
    <row customHeight="1" ht="12.75" r="298" s="342" spans="1:13">
      <c r="B298" s="211" t="s">
        <v>409</v>
      </c>
      <c r="C298" s="152" t="s">
        <v>410</v>
      </c>
      <c r="D298" s="153">
        <f>$D$12</f>
        <v/>
      </c>
      <c r="E298" s="229">
        <f>SUM(F298:G298)</f>
        <v/>
      </c>
      <c r="F298" s="230" t="n">
        <v>0</v>
      </c>
      <c r="G298" s="231" t="n">
        <v>0</v>
      </c>
      <c r="H298" s="237" t="n">
        <v>0</v>
      </c>
      <c r="I298" s="238" t="n">
        <v>0</v>
      </c>
    </row>
    <row customHeight="1" ht="12.75" r="299" s="342" spans="1:13">
      <c r="B299" s="105" t="n"/>
      <c r="C299" s="101" t="n"/>
      <c r="D299" s="100">
        <f>$D$13</f>
        <v/>
      </c>
      <c r="E299" s="233">
        <f>SUM(F299:G299)</f>
        <v/>
      </c>
      <c r="F299" s="234" t="n">
        <v>0</v>
      </c>
      <c r="G299" s="235" t="n">
        <v>0</v>
      </c>
      <c r="H299" s="237" t="n">
        <v>0</v>
      </c>
      <c r="I299" s="238" t="n">
        <v>0</v>
      </c>
    </row>
    <row customHeight="1" ht="12.75" r="300" s="342" spans="1:13">
      <c r="B300" s="211" t="s">
        <v>411</v>
      </c>
      <c r="C300" s="152" t="s">
        <v>412</v>
      </c>
      <c r="D300" s="153">
        <f>$D$12</f>
        <v/>
      </c>
      <c r="E300" s="229">
        <f>SUM(F300:G300)</f>
        <v/>
      </c>
      <c r="F300" s="230" t="n">
        <v>0</v>
      </c>
      <c r="G300" s="231" t="n">
        <v>0</v>
      </c>
      <c r="H300" s="237" t="n">
        <v>0</v>
      </c>
      <c r="I300" s="238" t="n">
        <v>0</v>
      </c>
    </row>
    <row customHeight="1" ht="12.75" r="301" s="342" spans="1:13">
      <c r="B301" s="105" t="n"/>
      <c r="C301" s="101" t="n"/>
      <c r="D301" s="100">
        <f>$D$13</f>
        <v/>
      </c>
      <c r="E301" s="233">
        <f>SUM(F301:G301)</f>
        <v/>
      </c>
      <c r="F301" s="234" t="n">
        <v>0</v>
      </c>
      <c r="G301" s="235" t="n">
        <v>0</v>
      </c>
      <c r="H301" s="237" t="n">
        <v>0</v>
      </c>
      <c r="I301" s="238" t="n">
        <v>0</v>
      </c>
    </row>
    <row customHeight="1" ht="12.75" r="302" s="342" spans="1:13">
      <c r="B302" s="211" t="s">
        <v>413</v>
      </c>
      <c r="C302" s="152" t="s">
        <v>414</v>
      </c>
      <c r="D302" s="153">
        <f>$D$12</f>
        <v/>
      </c>
      <c r="E302" s="229">
        <f>SUM(F302:G302)</f>
        <v/>
      </c>
      <c r="F302" s="230" t="n">
        <v>0</v>
      </c>
      <c r="G302" s="231" t="n">
        <v>0</v>
      </c>
      <c r="H302" s="237" t="n">
        <v>0</v>
      </c>
      <c r="I302" s="238" t="n">
        <v>0</v>
      </c>
    </row>
    <row customHeight="1" ht="12.75" r="303" s="342" spans="1:13">
      <c r="B303" s="105" t="n"/>
      <c r="C303" s="101" t="n"/>
      <c r="D303" s="100">
        <f>$D$13</f>
        <v/>
      </c>
      <c r="E303" s="233">
        <f>SUM(F303:G303)</f>
        <v/>
      </c>
      <c r="F303" s="234" t="n">
        <v>0</v>
      </c>
      <c r="G303" s="235" t="n">
        <v>0</v>
      </c>
      <c r="H303" s="237" t="n">
        <v>0</v>
      </c>
      <c r="I303" s="238" t="n">
        <v>0</v>
      </c>
    </row>
    <row customHeight="1" ht="12.75" r="304" s="342" spans="1:13">
      <c r="B304" s="211" t="s">
        <v>415</v>
      </c>
      <c r="C304" s="152" t="s">
        <v>416</v>
      </c>
      <c r="D304" s="153">
        <f>$D$12</f>
        <v/>
      </c>
      <c r="E304" s="229">
        <f>SUM(F304:G304)</f>
        <v/>
      </c>
      <c r="F304" s="230" t="n">
        <v>0</v>
      </c>
      <c r="G304" s="231" t="n">
        <v>0</v>
      </c>
      <c r="H304" s="237" t="n">
        <v>0</v>
      </c>
      <c r="I304" s="238" t="n">
        <v>0</v>
      </c>
    </row>
    <row customHeight="1" ht="12.75" r="305" s="342" spans="1:13">
      <c r="B305" s="105" t="n"/>
      <c r="C305" s="101" t="n"/>
      <c r="D305" s="100">
        <f>$D$13</f>
        <v/>
      </c>
      <c r="E305" s="233">
        <f>SUM(F305:G305)</f>
        <v/>
      </c>
      <c r="F305" s="234" t="n">
        <v>0</v>
      </c>
      <c r="G305" s="235" t="n">
        <v>0</v>
      </c>
      <c r="H305" s="237" t="n">
        <v>0</v>
      </c>
      <c r="I305" s="238" t="n">
        <v>0</v>
      </c>
    </row>
    <row customHeight="1" ht="12.75" r="306" s="342" spans="1:13">
      <c r="B306" s="211" t="s">
        <v>417</v>
      </c>
      <c r="C306" s="152" t="s">
        <v>418</v>
      </c>
      <c r="D306" s="153">
        <f>$D$12</f>
        <v/>
      </c>
      <c r="E306" s="229">
        <f>SUM(F306:G306)</f>
        <v/>
      </c>
      <c r="F306" s="230" t="n">
        <v>0</v>
      </c>
      <c r="G306" s="231" t="n">
        <v>0</v>
      </c>
      <c r="H306" s="237" t="n">
        <v>0</v>
      </c>
      <c r="I306" s="238" t="n">
        <v>0</v>
      </c>
    </row>
    <row customHeight="1" ht="12.75" r="307" s="342" spans="1:13">
      <c r="B307" s="105" t="n"/>
      <c r="C307" s="101" t="n"/>
      <c r="D307" s="100">
        <f>$D$13</f>
        <v/>
      </c>
      <c r="E307" s="233">
        <f>SUM(F307:G307)</f>
        <v/>
      </c>
      <c r="F307" s="234" t="n">
        <v>0</v>
      </c>
      <c r="G307" s="235" t="n">
        <v>0</v>
      </c>
      <c r="H307" s="237" t="n">
        <v>0</v>
      </c>
      <c r="I307" s="238" t="n">
        <v>0</v>
      </c>
    </row>
    <row customHeight="1" ht="12.75" r="308" s="342" spans="1:13">
      <c r="B308" s="211" t="s">
        <v>419</v>
      </c>
      <c r="C308" s="152" t="s">
        <v>420</v>
      </c>
      <c r="D308" s="153">
        <f>$D$12</f>
        <v/>
      </c>
      <c r="E308" s="229">
        <f>SUM(F308:G308)</f>
        <v/>
      </c>
      <c r="F308" s="230" t="n">
        <v>0</v>
      </c>
      <c r="G308" s="231" t="n">
        <v>0</v>
      </c>
      <c r="H308" s="237" t="n">
        <v>0</v>
      </c>
      <c r="I308" s="238" t="n">
        <v>0</v>
      </c>
    </row>
    <row customHeight="1" ht="12.75" r="309" s="342" spans="1:13">
      <c r="B309" s="105" t="n"/>
      <c r="C309" s="101" t="n"/>
      <c r="D309" s="100">
        <f>$D$13</f>
        <v/>
      </c>
      <c r="E309" s="233">
        <f>SUM(F309:G309)</f>
        <v/>
      </c>
      <c r="F309" s="234" t="n">
        <v>0</v>
      </c>
      <c r="G309" s="235" t="n">
        <v>0</v>
      </c>
      <c r="H309" s="237" t="n">
        <v>0</v>
      </c>
      <c r="I309" s="238" t="n">
        <v>0</v>
      </c>
    </row>
    <row customHeight="1" ht="12.75" r="310" s="342" spans="1:13">
      <c r="B310" s="211" t="s">
        <v>421</v>
      </c>
      <c r="C310" s="152" t="s">
        <v>422</v>
      </c>
      <c r="D310" s="153">
        <f>$D$12</f>
        <v/>
      </c>
      <c r="E310" s="229">
        <f>SUM(F310:G310)</f>
        <v/>
      </c>
      <c r="F310" s="230" t="n">
        <v>0</v>
      </c>
      <c r="G310" s="231" t="n">
        <v>0</v>
      </c>
      <c r="H310" s="237" t="n">
        <v>0</v>
      </c>
      <c r="I310" s="238" t="n">
        <v>0</v>
      </c>
    </row>
    <row customHeight="1" ht="12.75" r="311" s="342" spans="1:13">
      <c r="B311" s="105" t="n"/>
      <c r="C311" s="101" t="n"/>
      <c r="D311" s="100">
        <f>$D$13</f>
        <v/>
      </c>
      <c r="E311" s="233">
        <f>SUM(F311:G311)</f>
        <v/>
      </c>
      <c r="F311" s="234" t="n">
        <v>0</v>
      </c>
      <c r="G311" s="235" t="n">
        <v>0</v>
      </c>
      <c r="H311" s="237" t="n">
        <v>0</v>
      </c>
      <c r="I311" s="238" t="n">
        <v>0</v>
      </c>
    </row>
    <row customHeight="1" ht="12.75" r="312" s="342" spans="1:13">
      <c r="B312" s="211" t="s">
        <v>110</v>
      </c>
      <c r="C312" s="152" t="s">
        <v>111</v>
      </c>
      <c r="D312" s="153">
        <f>$D$12</f>
        <v/>
      </c>
      <c r="E312" s="229">
        <f>SUM(F312:G312)</f>
        <v/>
      </c>
      <c r="F312" s="230" t="n">
        <v>0</v>
      </c>
      <c r="G312" s="231" t="n">
        <v>0</v>
      </c>
      <c r="H312" s="237" t="n">
        <v>0</v>
      </c>
      <c r="I312" s="238" t="n">
        <v>0</v>
      </c>
    </row>
    <row customHeight="1" ht="12.75" r="313" s="342" spans="1:13">
      <c r="B313" s="105" t="n"/>
      <c r="C313" s="101" t="n"/>
      <c r="D313" s="100">
        <f>$D$13</f>
        <v/>
      </c>
      <c r="E313" s="233">
        <f>SUM(F313:G313)</f>
        <v/>
      </c>
      <c r="F313" s="234" t="n">
        <v>0</v>
      </c>
      <c r="G313" s="235" t="n">
        <v>0</v>
      </c>
      <c r="H313" s="237" t="n">
        <v>0</v>
      </c>
      <c r="I313" s="238" t="n">
        <v>0</v>
      </c>
    </row>
    <row customHeight="1" ht="12.75" r="314" s="342" spans="1:13">
      <c r="B314" s="211" t="s">
        <v>112</v>
      </c>
      <c r="C314" s="152" t="s">
        <v>113</v>
      </c>
      <c r="D314" s="153">
        <f>$D$12</f>
        <v/>
      </c>
      <c r="E314" s="229">
        <f>SUM(F314:G314)</f>
        <v/>
      </c>
      <c r="F314" s="230" t="n">
        <v>0</v>
      </c>
      <c r="G314" s="231" t="n">
        <v>0</v>
      </c>
      <c r="H314" s="237" t="n">
        <v>0</v>
      </c>
      <c r="I314" s="238" t="n">
        <v>0</v>
      </c>
    </row>
    <row customHeight="1" ht="12.75" r="315" s="342" spans="1:13">
      <c r="B315" s="105" t="n"/>
      <c r="C315" s="101" t="n"/>
      <c r="D315" s="100">
        <f>$D$13</f>
        <v/>
      </c>
      <c r="E315" s="233">
        <f>SUM(F315:G315)</f>
        <v/>
      </c>
      <c r="F315" s="234" t="n">
        <v>0</v>
      </c>
      <c r="G315" s="235" t="n">
        <v>0</v>
      </c>
      <c r="H315" s="237" t="n">
        <v>0</v>
      </c>
      <c r="I315" s="238" t="n">
        <v>0</v>
      </c>
    </row>
    <row customHeight="1" ht="12.75" r="316" s="342" spans="1:13">
      <c r="B316" s="211" t="s">
        <v>423</v>
      </c>
      <c r="C316" s="152" t="s">
        <v>424</v>
      </c>
      <c r="D316" s="153">
        <f>$D$12</f>
        <v/>
      </c>
      <c r="E316" s="229">
        <f>SUM(F316:G316)</f>
        <v/>
      </c>
      <c r="F316" s="230" t="n">
        <v>0</v>
      </c>
      <c r="G316" s="231" t="n">
        <v>0</v>
      </c>
      <c r="H316" s="237" t="n">
        <v>0</v>
      </c>
      <c r="I316" s="238" t="n">
        <v>0</v>
      </c>
    </row>
    <row customHeight="1" ht="12.75" r="317" s="342" spans="1:13">
      <c r="B317" s="105" t="n"/>
      <c r="C317" s="101" t="n"/>
      <c r="D317" s="100">
        <f>$D$13</f>
        <v/>
      </c>
      <c r="E317" s="233">
        <f>SUM(F317:G317)</f>
        <v/>
      </c>
      <c r="F317" s="234" t="n">
        <v>0</v>
      </c>
      <c r="G317" s="235" t="n">
        <v>0</v>
      </c>
      <c r="H317" s="237" t="n">
        <v>0</v>
      </c>
      <c r="I317" s="238" t="n">
        <v>0</v>
      </c>
    </row>
    <row customHeight="1" ht="12.75" r="318" s="342" spans="1:13">
      <c r="B318" s="211" t="s">
        <v>425</v>
      </c>
      <c r="C318" s="152" t="s">
        <v>426</v>
      </c>
      <c r="D318" s="153">
        <f>$D$12</f>
        <v/>
      </c>
      <c r="E318" s="229">
        <f>SUM(F318:G318)</f>
        <v/>
      </c>
      <c r="F318" s="230" t="n">
        <v>0</v>
      </c>
      <c r="G318" s="231" t="n">
        <v>0</v>
      </c>
      <c r="H318" s="237" t="n">
        <v>0</v>
      </c>
      <c r="I318" s="238" t="n">
        <v>0</v>
      </c>
    </row>
    <row customHeight="1" ht="12.75" r="319" s="342" spans="1:13">
      <c r="B319" s="105" t="n"/>
      <c r="C319" s="101" t="n"/>
      <c r="D319" s="100">
        <f>$D$13</f>
        <v/>
      </c>
      <c r="E319" s="233">
        <f>SUM(F319:G319)</f>
        <v/>
      </c>
      <c r="F319" s="234" t="n">
        <v>0</v>
      </c>
      <c r="G319" s="235" t="n">
        <v>0</v>
      </c>
      <c r="H319" s="237" t="n">
        <v>0</v>
      </c>
      <c r="I319" s="238" t="n">
        <v>0</v>
      </c>
    </row>
    <row customHeight="1" ht="12.75" r="320" s="342" spans="1:13">
      <c r="B320" s="211" t="s">
        <v>114</v>
      </c>
      <c r="C320" s="152" t="s">
        <v>115</v>
      </c>
      <c r="D320" s="153">
        <f>$D$12</f>
        <v/>
      </c>
      <c r="E320" s="229">
        <f>SUM(F320:G320)</f>
        <v/>
      </c>
      <c r="F320" s="230" t="n">
        <v>0</v>
      </c>
      <c r="G320" s="231" t="n">
        <v>0</v>
      </c>
      <c r="H320" s="237" t="n">
        <v>0</v>
      </c>
      <c r="I320" s="238" t="n">
        <v>0</v>
      </c>
    </row>
    <row customHeight="1" ht="12.75" r="321" s="342" spans="1:13">
      <c r="B321" s="105" t="n"/>
      <c r="C321" s="101" t="n"/>
      <c r="D321" s="100">
        <f>$D$13</f>
        <v/>
      </c>
      <c r="E321" s="233">
        <f>SUM(F321:G321)</f>
        <v/>
      </c>
      <c r="F321" s="234" t="n">
        <v>0</v>
      </c>
      <c r="G321" s="235" t="n">
        <v>0</v>
      </c>
      <c r="H321" s="237" t="n">
        <v>0</v>
      </c>
      <c r="I321" s="238" t="n">
        <v>0</v>
      </c>
    </row>
    <row customHeight="1" ht="12.75" r="322" s="342" spans="1:13">
      <c r="B322" s="211" t="s">
        <v>427</v>
      </c>
      <c r="C322" s="152" t="s">
        <v>428</v>
      </c>
      <c r="D322" s="153">
        <f>$D$12</f>
        <v/>
      </c>
      <c r="E322" s="229">
        <f>SUM(F322:G322)</f>
        <v/>
      </c>
      <c r="F322" s="230" t="n">
        <v>0</v>
      </c>
      <c r="G322" s="231" t="n">
        <v>0</v>
      </c>
      <c r="H322" s="237" t="n">
        <v>0</v>
      </c>
      <c r="I322" s="238" t="n">
        <v>0</v>
      </c>
    </row>
    <row customHeight="1" ht="12.75" r="323" s="342" spans="1:13">
      <c r="B323" s="105" t="n"/>
      <c r="C323" s="101" t="n"/>
      <c r="D323" s="100">
        <f>$D$13</f>
        <v/>
      </c>
      <c r="E323" s="233">
        <f>SUM(F323:G323)</f>
        <v/>
      </c>
      <c r="F323" s="234" t="n">
        <v>0</v>
      </c>
      <c r="G323" s="235" t="n">
        <v>0</v>
      </c>
      <c r="H323" s="237" t="n">
        <v>0</v>
      </c>
      <c r="I323" s="238" t="n">
        <v>0</v>
      </c>
    </row>
    <row customHeight="1" ht="12.75" r="324" s="342" spans="1:13">
      <c r="B324" s="211" t="s">
        <v>429</v>
      </c>
      <c r="C324" s="152" t="s">
        <v>430</v>
      </c>
      <c r="D324" s="153">
        <f>$D$12</f>
        <v/>
      </c>
      <c r="E324" s="229">
        <f>SUM(F324:G324)</f>
        <v/>
      </c>
      <c r="F324" s="230" t="n">
        <v>0</v>
      </c>
      <c r="G324" s="231" t="n">
        <v>0</v>
      </c>
      <c r="H324" s="237" t="n">
        <v>0</v>
      </c>
      <c r="I324" s="238" t="n">
        <v>0</v>
      </c>
    </row>
    <row customHeight="1" ht="12.75" r="325" s="342" spans="1:13">
      <c r="B325" s="105" t="n"/>
      <c r="C325" s="101" t="n"/>
      <c r="D325" s="100">
        <f>$D$13</f>
        <v/>
      </c>
      <c r="E325" s="233">
        <f>SUM(F325:G325)</f>
        <v/>
      </c>
      <c r="F325" s="234" t="n">
        <v>0</v>
      </c>
      <c r="G325" s="235" t="n">
        <v>0</v>
      </c>
      <c r="H325" s="237" t="n">
        <v>0</v>
      </c>
      <c r="I325" s="238" t="n">
        <v>0</v>
      </c>
    </row>
    <row customHeight="1" ht="12.75" r="326" s="342" spans="1:13">
      <c r="B326" s="211" t="s">
        <v>431</v>
      </c>
      <c r="C326" s="152" t="s">
        <v>432</v>
      </c>
      <c r="D326" s="153">
        <f>$D$12</f>
        <v/>
      </c>
      <c r="E326" s="229">
        <f>SUM(F326:G326)</f>
        <v/>
      </c>
      <c r="F326" s="230" t="n">
        <v>0</v>
      </c>
      <c r="G326" s="231" t="n">
        <v>0</v>
      </c>
      <c r="H326" s="237" t="n">
        <v>0</v>
      </c>
      <c r="I326" s="238" t="n">
        <v>0</v>
      </c>
    </row>
    <row customHeight="1" ht="12.75" r="327" s="342" spans="1:13">
      <c r="B327" s="105" t="n"/>
      <c r="C327" s="101" t="n"/>
      <c r="D327" s="100">
        <f>$D$13</f>
        <v/>
      </c>
      <c r="E327" s="233">
        <f>SUM(F327:G327)</f>
        <v/>
      </c>
      <c r="F327" s="234" t="n">
        <v>0</v>
      </c>
      <c r="G327" s="235" t="n">
        <v>0</v>
      </c>
      <c r="H327" s="237" t="n">
        <v>0</v>
      </c>
      <c r="I327" s="238" t="n">
        <v>0</v>
      </c>
    </row>
    <row customHeight="1" ht="12.75" r="328" s="342" spans="1:13">
      <c r="B328" s="211" t="s">
        <v>433</v>
      </c>
      <c r="C328" s="152" t="s">
        <v>434</v>
      </c>
      <c r="D328" s="153">
        <f>$D$12</f>
        <v/>
      </c>
      <c r="E328" s="229">
        <f>SUM(F328:G328)</f>
        <v/>
      </c>
      <c r="F328" s="230" t="n">
        <v>0</v>
      </c>
      <c r="G328" s="231" t="n">
        <v>0</v>
      </c>
      <c r="H328" s="237" t="n">
        <v>0</v>
      </c>
      <c r="I328" s="238" t="n">
        <v>0</v>
      </c>
    </row>
    <row customHeight="1" ht="12.75" r="329" s="342" spans="1:13">
      <c r="B329" s="105" t="n"/>
      <c r="C329" s="101" t="n"/>
      <c r="D329" s="100">
        <f>$D$13</f>
        <v/>
      </c>
      <c r="E329" s="233">
        <f>SUM(F329:G329)</f>
        <v/>
      </c>
      <c r="F329" s="234" t="n">
        <v>0</v>
      </c>
      <c r="G329" s="235" t="n">
        <v>0</v>
      </c>
      <c r="H329" s="237" t="n">
        <v>0</v>
      </c>
      <c r="I329" s="238" t="n">
        <v>0</v>
      </c>
    </row>
    <row customHeight="1" ht="12.75" r="330" s="342" spans="1:13">
      <c r="B330" s="211" t="s">
        <v>435</v>
      </c>
      <c r="C330" s="152" t="s">
        <v>436</v>
      </c>
      <c r="D330" s="153">
        <f>$D$12</f>
        <v/>
      </c>
      <c r="E330" s="229">
        <f>SUM(F330:G330)</f>
        <v/>
      </c>
      <c r="F330" s="230" t="n">
        <v>0</v>
      </c>
      <c r="G330" s="231" t="n">
        <v>0</v>
      </c>
      <c r="H330" s="237" t="n">
        <v>0</v>
      </c>
      <c r="I330" s="238" t="n">
        <v>0</v>
      </c>
    </row>
    <row customHeight="1" ht="12.75" r="331" s="342" spans="1:13">
      <c r="B331" s="105" t="n"/>
      <c r="C331" s="101" t="n"/>
      <c r="D331" s="100">
        <f>$D$13</f>
        <v/>
      </c>
      <c r="E331" s="233">
        <f>SUM(F331:G331)</f>
        <v/>
      </c>
      <c r="F331" s="234" t="n">
        <v>0</v>
      </c>
      <c r="G331" s="235" t="n">
        <v>0</v>
      </c>
      <c r="H331" s="237" t="n">
        <v>0</v>
      </c>
      <c r="I331" s="238" t="n">
        <v>0</v>
      </c>
    </row>
    <row customHeight="1" ht="12.75" r="332" s="342" spans="1:13">
      <c r="B332" s="211" t="s">
        <v>437</v>
      </c>
      <c r="C332" s="152" t="s">
        <v>438</v>
      </c>
      <c r="D332" s="153">
        <f>$D$12</f>
        <v/>
      </c>
      <c r="E332" s="229">
        <f>SUM(F332:G332)</f>
        <v/>
      </c>
      <c r="F332" s="230" t="n">
        <v>0</v>
      </c>
      <c r="G332" s="231" t="n">
        <v>0</v>
      </c>
      <c r="H332" s="237" t="n">
        <v>0</v>
      </c>
      <c r="I332" s="238" t="n">
        <v>0</v>
      </c>
    </row>
    <row customHeight="1" ht="12.75" r="333" s="342" spans="1:13">
      <c r="B333" s="105" t="n"/>
      <c r="C333" s="101" t="n"/>
      <c r="D333" s="100">
        <f>$D$13</f>
        <v/>
      </c>
      <c r="E333" s="233">
        <f>SUM(F333:G333)</f>
        <v/>
      </c>
      <c r="F333" s="234" t="n">
        <v>0</v>
      </c>
      <c r="G333" s="235" t="n">
        <v>0</v>
      </c>
      <c r="H333" s="237" t="n">
        <v>0</v>
      </c>
      <c r="I333" s="238" t="n">
        <v>0</v>
      </c>
    </row>
    <row customHeight="1" ht="12.75" r="334" s="342" spans="1:13">
      <c r="B334" s="211" t="s">
        <v>439</v>
      </c>
      <c r="C334" s="152" t="s">
        <v>440</v>
      </c>
      <c r="D334" s="153">
        <f>$D$12</f>
        <v/>
      </c>
      <c r="E334" s="229">
        <f>SUM(F334:G334)</f>
        <v/>
      </c>
      <c r="F334" s="230" t="n">
        <v>0</v>
      </c>
      <c r="G334" s="231" t="n">
        <v>0</v>
      </c>
      <c r="H334" s="237" t="n">
        <v>0</v>
      </c>
      <c r="I334" s="238" t="n">
        <v>0</v>
      </c>
    </row>
    <row customHeight="1" ht="12.75" r="335" s="342" spans="1:13">
      <c r="B335" s="105" t="n"/>
      <c r="C335" s="101" t="n"/>
      <c r="D335" s="100">
        <f>$D$13</f>
        <v/>
      </c>
      <c r="E335" s="233">
        <f>SUM(F335:G335)</f>
        <v/>
      </c>
      <c r="F335" s="234" t="n">
        <v>0</v>
      </c>
      <c r="G335" s="235" t="n">
        <v>0</v>
      </c>
      <c r="H335" s="237" t="n">
        <v>0</v>
      </c>
      <c r="I335" s="238" t="n">
        <v>0</v>
      </c>
    </row>
    <row customHeight="1" ht="12.75" r="336" s="342" spans="1:13">
      <c r="B336" s="211" t="s">
        <v>116</v>
      </c>
      <c r="C336" s="152" t="s">
        <v>117</v>
      </c>
      <c r="D336" s="153">
        <f>$D$12</f>
        <v/>
      </c>
      <c r="E336" s="229">
        <f>SUM(F336:G336)</f>
        <v/>
      </c>
      <c r="F336" s="230" t="n">
        <v>0</v>
      </c>
      <c r="G336" s="231" t="n">
        <v>0</v>
      </c>
      <c r="H336" s="237" t="n">
        <v>0</v>
      </c>
      <c r="I336" s="238" t="n">
        <v>0</v>
      </c>
    </row>
    <row customHeight="1" ht="12.75" r="337" s="342" spans="1:13">
      <c r="B337" s="105" t="n"/>
      <c r="C337" s="101" t="n"/>
      <c r="D337" s="100">
        <f>$D$13</f>
        <v/>
      </c>
      <c r="E337" s="233">
        <f>SUM(F337:G337)</f>
        <v/>
      </c>
      <c r="F337" s="234" t="n">
        <v>0</v>
      </c>
      <c r="G337" s="235" t="n">
        <v>0</v>
      </c>
      <c r="H337" s="237" t="n">
        <v>0</v>
      </c>
      <c r="I337" s="238" t="n">
        <v>0</v>
      </c>
    </row>
    <row customHeight="1" ht="12.75" r="338" s="342" spans="1:13">
      <c r="B338" s="211" t="s">
        <v>136</v>
      </c>
      <c r="C338" s="152" t="s">
        <v>137</v>
      </c>
      <c r="D338" s="153">
        <f>$D$12</f>
        <v/>
      </c>
      <c r="E338" s="229">
        <f>SUM(F338:G338)</f>
        <v/>
      </c>
      <c r="F338" s="230" t="n">
        <v>0</v>
      </c>
      <c r="G338" s="231" t="n">
        <v>0</v>
      </c>
      <c r="H338" s="237" t="n">
        <v>0</v>
      </c>
      <c r="I338" s="238" t="n">
        <v>0</v>
      </c>
    </row>
    <row customHeight="1" ht="12.75" r="339" s="342" spans="1:13">
      <c r="B339" s="105" t="n"/>
      <c r="C339" s="101" t="n"/>
      <c r="D339" s="100">
        <f>$D$13</f>
        <v/>
      </c>
      <c r="E339" s="233">
        <f>SUM(F339:G339)</f>
        <v/>
      </c>
      <c r="F339" s="234" t="n">
        <v>0</v>
      </c>
      <c r="G339" s="235" t="n">
        <v>0</v>
      </c>
      <c r="H339" s="237" t="n">
        <v>0</v>
      </c>
      <c r="I339" s="238" t="n">
        <v>0</v>
      </c>
    </row>
    <row customHeight="1" ht="12.75" r="340" s="342" spans="1:13">
      <c r="B340" s="211" t="s">
        <v>441</v>
      </c>
      <c r="C340" s="152" t="s">
        <v>442</v>
      </c>
      <c r="D340" s="153">
        <f>$D$12</f>
        <v/>
      </c>
      <c r="E340" s="229">
        <f>SUM(F340:G340)</f>
        <v/>
      </c>
      <c r="F340" s="230" t="n">
        <v>0</v>
      </c>
      <c r="G340" s="231" t="n">
        <v>0</v>
      </c>
      <c r="H340" s="237" t="n">
        <v>0</v>
      </c>
      <c r="I340" s="238" t="n">
        <v>0</v>
      </c>
    </row>
    <row customHeight="1" ht="12.75" r="341" s="342" spans="1:13">
      <c r="B341" s="105" t="n"/>
      <c r="C341" s="101" t="n"/>
      <c r="D341" s="100">
        <f>$D$13</f>
        <v/>
      </c>
      <c r="E341" s="233">
        <f>SUM(F341:G341)</f>
        <v/>
      </c>
      <c r="F341" s="234" t="n">
        <v>0</v>
      </c>
      <c r="G341" s="235" t="n">
        <v>0</v>
      </c>
      <c r="H341" s="237" t="n">
        <v>0</v>
      </c>
      <c r="I341" s="238" t="n">
        <v>0</v>
      </c>
    </row>
    <row customHeight="1" ht="12.75" r="342" s="342" spans="1:13">
      <c r="B342" s="211" t="s">
        <v>443</v>
      </c>
      <c r="C342" s="152" t="s">
        <v>444</v>
      </c>
      <c r="D342" s="153">
        <f>$D$12</f>
        <v/>
      </c>
      <c r="E342" s="229">
        <f>SUM(F342:G342)</f>
        <v/>
      </c>
      <c r="F342" s="230" t="n">
        <v>0</v>
      </c>
      <c r="G342" s="231" t="n">
        <v>0</v>
      </c>
      <c r="H342" s="237" t="n">
        <v>0</v>
      </c>
      <c r="I342" s="238" t="n">
        <v>0</v>
      </c>
    </row>
    <row customHeight="1" ht="12.75" r="343" s="342" spans="1:13">
      <c r="B343" s="105" t="n"/>
      <c r="C343" s="101" t="n"/>
      <c r="D343" s="100">
        <f>$D$13</f>
        <v/>
      </c>
      <c r="E343" s="233">
        <f>SUM(F343:G343)</f>
        <v/>
      </c>
      <c r="F343" s="234" t="n">
        <v>0</v>
      </c>
      <c r="G343" s="235" t="n">
        <v>0</v>
      </c>
      <c r="H343" s="237" t="n">
        <v>0</v>
      </c>
      <c r="I343" s="238" t="n">
        <v>0</v>
      </c>
    </row>
    <row customHeight="1" ht="12.75" r="344" s="342" spans="1:13">
      <c r="B344" s="211" t="s">
        <v>445</v>
      </c>
      <c r="C344" s="152" t="s">
        <v>446</v>
      </c>
      <c r="D344" s="153">
        <f>$D$12</f>
        <v/>
      </c>
      <c r="E344" s="229">
        <f>SUM(F344:G344)</f>
        <v/>
      </c>
      <c r="F344" s="230" t="n">
        <v>0</v>
      </c>
      <c r="G344" s="231" t="n">
        <v>0</v>
      </c>
      <c r="H344" s="237" t="n">
        <v>0</v>
      </c>
      <c r="I344" s="238" t="n">
        <v>0</v>
      </c>
    </row>
    <row customHeight="1" ht="12.75" r="345" s="342" spans="1:13">
      <c r="B345" s="105" t="n"/>
      <c r="C345" s="101" t="n"/>
      <c r="D345" s="100">
        <f>$D$13</f>
        <v/>
      </c>
      <c r="E345" s="233">
        <f>SUM(F345:G345)</f>
        <v/>
      </c>
      <c r="F345" s="234" t="n">
        <v>0</v>
      </c>
      <c r="G345" s="235" t="n">
        <v>0</v>
      </c>
      <c r="H345" s="237" t="n">
        <v>0</v>
      </c>
      <c r="I345" s="238" t="n">
        <v>0</v>
      </c>
    </row>
    <row customHeight="1" ht="12.75" r="346" s="342" spans="1:13">
      <c r="B346" s="211" t="s">
        <v>447</v>
      </c>
      <c r="C346" s="152" t="s">
        <v>448</v>
      </c>
      <c r="D346" s="153">
        <f>$D$12</f>
        <v/>
      </c>
      <c r="E346" s="229">
        <f>SUM(F346:G346)</f>
        <v/>
      </c>
      <c r="F346" s="230" t="n">
        <v>0</v>
      </c>
      <c r="G346" s="231" t="n">
        <v>0</v>
      </c>
      <c r="H346" s="237" t="n">
        <v>0</v>
      </c>
      <c r="I346" s="238" t="n">
        <v>0</v>
      </c>
    </row>
    <row customHeight="1" ht="12.75" r="347" s="342" spans="1:13">
      <c r="B347" s="105" t="n"/>
      <c r="C347" s="101" t="n"/>
      <c r="D347" s="100">
        <f>$D$13</f>
        <v/>
      </c>
      <c r="E347" s="233">
        <f>SUM(F347:G347)</f>
        <v/>
      </c>
      <c r="F347" s="234" t="n">
        <v>0</v>
      </c>
      <c r="G347" s="235" t="n">
        <v>0</v>
      </c>
      <c r="H347" s="237" t="n">
        <v>0</v>
      </c>
      <c r="I347" s="238" t="n">
        <v>0</v>
      </c>
    </row>
    <row customHeight="1" ht="12.75" r="348" s="342" spans="1:13">
      <c r="B348" s="211" t="s">
        <v>449</v>
      </c>
      <c r="C348" s="152" t="s">
        <v>450</v>
      </c>
      <c r="D348" s="153">
        <f>$D$12</f>
        <v/>
      </c>
      <c r="E348" s="229">
        <f>SUM(F348:G348)</f>
        <v/>
      </c>
      <c r="F348" s="230" t="n">
        <v>0</v>
      </c>
      <c r="G348" s="231" t="n">
        <v>0</v>
      </c>
      <c r="H348" s="237" t="n">
        <v>0</v>
      </c>
      <c r="I348" s="238" t="n">
        <v>0</v>
      </c>
    </row>
    <row customHeight="1" ht="12.75" r="349" s="342" spans="1:13">
      <c r="B349" s="105" t="n"/>
      <c r="C349" s="101" t="n"/>
      <c r="D349" s="100">
        <f>$D$13</f>
        <v/>
      </c>
      <c r="E349" s="233">
        <f>SUM(F349:G349)</f>
        <v/>
      </c>
      <c r="F349" s="234" t="n">
        <v>0</v>
      </c>
      <c r="G349" s="235" t="n">
        <v>0</v>
      </c>
      <c r="H349" s="237" t="n">
        <v>0</v>
      </c>
      <c r="I349" s="238" t="n">
        <v>0</v>
      </c>
    </row>
    <row customHeight="1" ht="12.75" r="350" s="342" spans="1:13">
      <c r="B350" s="211" t="s">
        <v>451</v>
      </c>
      <c r="C350" s="152" t="s">
        <v>452</v>
      </c>
      <c r="D350" s="153">
        <f>$D$12</f>
        <v/>
      </c>
      <c r="E350" s="229">
        <f>SUM(F350:G350)</f>
        <v/>
      </c>
      <c r="F350" s="230" t="n">
        <v>0</v>
      </c>
      <c r="G350" s="231" t="n">
        <v>0</v>
      </c>
      <c r="H350" s="237" t="n">
        <v>0</v>
      </c>
      <c r="I350" s="238" t="n">
        <v>0</v>
      </c>
    </row>
    <row customHeight="1" ht="12.75" r="351" s="342" spans="1:13">
      <c r="B351" s="105" t="n"/>
      <c r="C351" s="101" t="n"/>
      <c r="D351" s="100">
        <f>$D$13</f>
        <v/>
      </c>
      <c r="E351" s="233">
        <f>SUM(F351:G351)</f>
        <v/>
      </c>
      <c r="F351" s="234" t="n">
        <v>0</v>
      </c>
      <c r="G351" s="235" t="n">
        <v>0</v>
      </c>
      <c r="H351" s="237" t="n">
        <v>0</v>
      </c>
      <c r="I351" s="238" t="n">
        <v>0</v>
      </c>
    </row>
    <row customHeight="1" ht="12.75" r="352" s="342" spans="1:13">
      <c r="B352" s="211" t="s">
        <v>118</v>
      </c>
      <c r="C352" s="152" t="s">
        <v>119</v>
      </c>
      <c r="D352" s="153">
        <f>$D$12</f>
        <v/>
      </c>
      <c r="E352" s="229">
        <f>SUM(F352:G352)</f>
        <v/>
      </c>
      <c r="F352" s="230" t="n">
        <v>0</v>
      </c>
      <c r="G352" s="231" t="n">
        <v>0</v>
      </c>
      <c r="H352" s="237" t="n">
        <v>0</v>
      </c>
      <c r="I352" s="238" t="n">
        <v>0</v>
      </c>
    </row>
    <row customHeight="1" ht="12.75" r="353" s="342" spans="1:13">
      <c r="B353" s="105" t="n"/>
      <c r="C353" s="101" t="n"/>
      <c r="D353" s="100">
        <f>$D$13</f>
        <v/>
      </c>
      <c r="E353" s="233">
        <f>SUM(F353:G353)</f>
        <v/>
      </c>
      <c r="F353" s="234" t="n">
        <v>0</v>
      </c>
      <c r="G353" s="235" t="n">
        <v>0</v>
      </c>
      <c r="H353" s="237" t="n">
        <v>0</v>
      </c>
      <c r="I353" s="238" t="n">
        <v>0</v>
      </c>
    </row>
    <row customHeight="1" ht="12.75" r="354" s="342" spans="1:13">
      <c r="B354" s="211" t="s">
        <v>120</v>
      </c>
      <c r="C354" s="152" t="s">
        <v>121</v>
      </c>
      <c r="D354" s="153">
        <f>$D$12</f>
        <v/>
      </c>
      <c r="E354" s="229">
        <f>SUM(F354:G354)</f>
        <v/>
      </c>
      <c r="F354" s="230" t="n">
        <v>0</v>
      </c>
      <c r="G354" s="231" t="n">
        <v>0</v>
      </c>
      <c r="H354" s="237" t="n">
        <v>0</v>
      </c>
      <c r="I354" s="238" t="n">
        <v>0</v>
      </c>
    </row>
    <row customHeight="1" ht="12.75" r="355" s="342" spans="1:13">
      <c r="B355" s="105" t="n"/>
      <c r="C355" s="101" t="n"/>
      <c r="D355" s="100">
        <f>$D$13</f>
        <v/>
      </c>
      <c r="E355" s="233">
        <f>SUM(F355:G355)</f>
        <v/>
      </c>
      <c r="F355" s="234" t="n">
        <v>0</v>
      </c>
      <c r="G355" s="235" t="n">
        <v>0</v>
      </c>
      <c r="H355" s="237" t="n">
        <v>0</v>
      </c>
      <c r="I355" s="238" t="n">
        <v>0</v>
      </c>
    </row>
    <row customHeight="1" ht="12.75" r="356" s="342" spans="1:13">
      <c r="B356" s="211" t="s">
        <v>453</v>
      </c>
      <c r="C356" s="152" t="s">
        <v>454</v>
      </c>
      <c r="D356" s="153">
        <f>$D$12</f>
        <v/>
      </c>
      <c r="E356" s="229">
        <f>SUM(F356:G356)</f>
        <v/>
      </c>
      <c r="F356" s="230" t="n">
        <v>0</v>
      </c>
      <c r="G356" s="231" t="n">
        <v>0</v>
      </c>
      <c r="H356" s="237" t="n">
        <v>0</v>
      </c>
      <c r="I356" s="238" t="n">
        <v>0</v>
      </c>
    </row>
    <row customHeight="1" ht="12.75" r="357" s="342" spans="1:13">
      <c r="B357" s="105" t="n"/>
      <c r="C357" s="101" t="n"/>
      <c r="D357" s="100">
        <f>$D$13</f>
        <v/>
      </c>
      <c r="E357" s="233">
        <f>SUM(F357:G357)</f>
        <v/>
      </c>
      <c r="F357" s="234" t="n">
        <v>0</v>
      </c>
      <c r="G357" s="235" t="n">
        <v>0</v>
      </c>
      <c r="H357" s="237" t="n">
        <v>0</v>
      </c>
      <c r="I357" s="238" t="n">
        <v>0</v>
      </c>
    </row>
    <row customHeight="1" ht="12.75" r="358" s="342" spans="1:13">
      <c r="B358" s="211" t="s">
        <v>122</v>
      </c>
      <c r="C358" s="152" t="s">
        <v>123</v>
      </c>
      <c r="D358" s="153">
        <f>$D$12</f>
        <v/>
      </c>
      <c r="E358" s="229">
        <f>SUM(F358:G358)</f>
        <v/>
      </c>
      <c r="F358" s="230" t="n">
        <v>0</v>
      </c>
      <c r="G358" s="231" t="n">
        <v>0</v>
      </c>
      <c r="H358" s="237" t="n">
        <v>0</v>
      </c>
      <c r="I358" s="238" t="n">
        <v>0</v>
      </c>
    </row>
    <row customHeight="1" ht="12.75" r="359" s="342" spans="1:13">
      <c r="B359" s="105" t="n"/>
      <c r="C359" s="101" t="n"/>
      <c r="D359" s="100">
        <f>$D$13</f>
        <v/>
      </c>
      <c r="E359" s="233">
        <f>SUM(F359:G359)</f>
        <v/>
      </c>
      <c r="F359" s="234" t="n">
        <v>0</v>
      </c>
      <c r="G359" s="235" t="n">
        <v>0</v>
      </c>
      <c r="H359" s="237" t="n">
        <v>0</v>
      </c>
      <c r="I359" s="238" t="n">
        <v>0</v>
      </c>
    </row>
    <row customHeight="1" ht="12.75" r="360" s="342" spans="1:13">
      <c r="B360" s="211" t="s">
        <v>455</v>
      </c>
      <c r="C360" s="152" t="s">
        <v>456</v>
      </c>
      <c r="D360" s="153">
        <f>$D$12</f>
        <v/>
      </c>
      <c r="E360" s="229">
        <f>SUM(F360:G360)</f>
        <v/>
      </c>
      <c r="F360" s="230" t="n">
        <v>0</v>
      </c>
      <c r="G360" s="231" t="n">
        <v>0</v>
      </c>
      <c r="H360" s="237" t="n">
        <v>0</v>
      </c>
      <c r="I360" s="238" t="n">
        <v>0</v>
      </c>
    </row>
    <row customHeight="1" ht="12.75" r="361" s="342" spans="1:13">
      <c r="B361" s="105" t="n"/>
      <c r="C361" s="101" t="n"/>
      <c r="D361" s="100">
        <f>$D$13</f>
        <v/>
      </c>
      <c r="E361" s="233">
        <f>SUM(F361:G361)</f>
        <v/>
      </c>
      <c r="F361" s="234" t="n">
        <v>0</v>
      </c>
      <c r="G361" s="235" t="n">
        <v>0</v>
      </c>
      <c r="H361" s="237" t="n">
        <v>0</v>
      </c>
      <c r="I361" s="238" t="n">
        <v>0</v>
      </c>
    </row>
    <row customHeight="1" ht="12.75" r="362" s="342" spans="1:13">
      <c r="B362" s="211" t="s">
        <v>457</v>
      </c>
      <c r="C362" s="152" t="s">
        <v>458</v>
      </c>
      <c r="D362" s="153">
        <f>$D$12</f>
        <v/>
      </c>
      <c r="E362" s="229">
        <f>SUM(F362:G362)</f>
        <v/>
      </c>
      <c r="F362" s="230" t="n">
        <v>0</v>
      </c>
      <c r="G362" s="231" t="n">
        <v>0</v>
      </c>
      <c r="H362" s="237" t="n">
        <v>0</v>
      </c>
      <c r="I362" s="238" t="n">
        <v>0</v>
      </c>
    </row>
    <row customHeight="1" ht="12.75" r="363" s="342" spans="1:13">
      <c r="B363" s="105" t="n"/>
      <c r="C363" s="101" t="n"/>
      <c r="D363" s="100">
        <f>$D$13</f>
        <v/>
      </c>
      <c r="E363" s="233">
        <f>SUM(F363:G363)</f>
        <v/>
      </c>
      <c r="F363" s="234" t="n">
        <v>0</v>
      </c>
      <c r="G363" s="235" t="n">
        <v>0</v>
      </c>
      <c r="H363" s="237" t="n">
        <v>0</v>
      </c>
      <c r="I363" s="238" t="n">
        <v>0</v>
      </c>
    </row>
    <row customHeight="1" ht="12.75" r="364" s="342" spans="1:13">
      <c r="B364" s="211" t="s">
        <v>459</v>
      </c>
      <c r="C364" s="152" t="s">
        <v>460</v>
      </c>
      <c r="D364" s="153">
        <f>$D$12</f>
        <v/>
      </c>
      <c r="E364" s="229">
        <f>SUM(F364:G364)</f>
        <v/>
      </c>
      <c r="F364" s="230" t="n">
        <v>0</v>
      </c>
      <c r="G364" s="231" t="n">
        <v>0</v>
      </c>
      <c r="H364" s="237" t="n">
        <v>0</v>
      </c>
      <c r="I364" s="238" t="n">
        <v>0</v>
      </c>
    </row>
    <row customHeight="1" ht="12.75" r="365" s="342" spans="1:13">
      <c r="B365" s="105" t="n"/>
      <c r="C365" s="101" t="n"/>
      <c r="D365" s="100">
        <f>$D$13</f>
        <v/>
      </c>
      <c r="E365" s="233">
        <f>SUM(F365:G365)</f>
        <v/>
      </c>
      <c r="F365" s="234" t="n">
        <v>0</v>
      </c>
      <c r="G365" s="235" t="n">
        <v>0</v>
      </c>
      <c r="H365" s="237" t="n">
        <v>0</v>
      </c>
      <c r="I365" s="238" t="n">
        <v>0</v>
      </c>
    </row>
    <row customHeight="1" ht="12.75" r="366" s="342" spans="1:13">
      <c r="B366" s="211" t="s">
        <v>461</v>
      </c>
      <c r="C366" s="152" t="s">
        <v>462</v>
      </c>
      <c r="D366" s="153">
        <f>$D$12</f>
        <v/>
      </c>
      <c r="E366" s="229">
        <f>SUM(F366:G366)</f>
        <v/>
      </c>
      <c r="F366" s="230" t="n">
        <v>0</v>
      </c>
      <c r="G366" s="231" t="n">
        <v>0</v>
      </c>
      <c r="H366" s="237" t="n">
        <v>0</v>
      </c>
      <c r="I366" s="238" t="n">
        <v>0</v>
      </c>
    </row>
    <row customHeight="1" ht="12.75" r="367" s="342" spans="1:13">
      <c r="B367" s="105" t="n"/>
      <c r="C367" s="101" t="n"/>
      <c r="D367" s="100">
        <f>$D$13</f>
        <v/>
      </c>
      <c r="E367" s="233">
        <f>SUM(F367:G367)</f>
        <v/>
      </c>
      <c r="F367" s="234" t="n">
        <v>0</v>
      </c>
      <c r="G367" s="235" t="n">
        <v>0</v>
      </c>
      <c r="H367" s="237" t="n">
        <v>0</v>
      </c>
      <c r="I367" s="238" t="n">
        <v>0</v>
      </c>
    </row>
    <row customHeight="1" ht="12.75" r="368" s="342" spans="1:13">
      <c r="B368" s="211" t="s">
        <v>463</v>
      </c>
      <c r="C368" s="152" t="s">
        <v>464</v>
      </c>
      <c r="D368" s="153">
        <f>$D$12</f>
        <v/>
      </c>
      <c r="E368" s="229">
        <f>SUM(F368:G368)</f>
        <v/>
      </c>
      <c r="F368" s="230" t="n">
        <v>0</v>
      </c>
      <c r="G368" s="231" t="n">
        <v>0</v>
      </c>
      <c r="H368" s="237" t="n">
        <v>0</v>
      </c>
      <c r="I368" s="238" t="n">
        <v>0</v>
      </c>
    </row>
    <row customHeight="1" ht="12.75" r="369" s="342" spans="1:13">
      <c r="B369" s="105" t="n"/>
      <c r="C369" s="101" t="n"/>
      <c r="D369" s="100">
        <f>$D$13</f>
        <v/>
      </c>
      <c r="E369" s="233">
        <f>SUM(F369:G369)</f>
        <v/>
      </c>
      <c r="F369" s="234" t="n">
        <v>0</v>
      </c>
      <c r="G369" s="235" t="n">
        <v>0</v>
      </c>
      <c r="H369" s="237" t="n">
        <v>0</v>
      </c>
      <c r="I369" s="238" t="n">
        <v>0</v>
      </c>
    </row>
    <row customHeight="1" ht="12.75" r="370" s="342" spans="1:13">
      <c r="B370" s="211" t="s">
        <v>465</v>
      </c>
      <c r="C370" s="152" t="s">
        <v>466</v>
      </c>
      <c r="D370" s="153">
        <f>$D$12</f>
        <v/>
      </c>
      <c r="E370" s="229">
        <f>SUM(F370:G370)</f>
        <v/>
      </c>
      <c r="F370" s="230" t="n">
        <v>0</v>
      </c>
      <c r="G370" s="231" t="n">
        <v>0</v>
      </c>
      <c r="H370" s="237" t="n">
        <v>0</v>
      </c>
      <c r="I370" s="238" t="n">
        <v>0</v>
      </c>
    </row>
    <row customHeight="1" ht="12.75" r="371" s="342" spans="1:13">
      <c r="B371" s="105" t="n"/>
      <c r="C371" s="101" t="n"/>
      <c r="D371" s="100">
        <f>$D$13</f>
        <v/>
      </c>
      <c r="E371" s="233">
        <f>SUM(F371:G371)</f>
        <v/>
      </c>
      <c r="F371" s="234" t="n">
        <v>0</v>
      </c>
      <c r="G371" s="235" t="n">
        <v>0</v>
      </c>
      <c r="H371" s="237" t="n">
        <v>0</v>
      </c>
      <c r="I371" s="238" t="n">
        <v>0</v>
      </c>
    </row>
    <row customHeight="1" ht="12.75" r="372" s="342" spans="1:13">
      <c r="B372" s="211" t="s">
        <v>467</v>
      </c>
      <c r="C372" s="152" t="s">
        <v>468</v>
      </c>
      <c r="D372" s="153">
        <f>$D$12</f>
        <v/>
      </c>
      <c r="E372" s="229">
        <f>SUM(F372:G372)</f>
        <v/>
      </c>
      <c r="F372" s="230" t="n">
        <v>0</v>
      </c>
      <c r="G372" s="231" t="n">
        <v>0</v>
      </c>
      <c r="H372" s="237" t="n">
        <v>0</v>
      </c>
      <c r="I372" s="238" t="n">
        <v>0</v>
      </c>
    </row>
    <row customHeight="1" ht="12.75" r="373" s="342" spans="1:13">
      <c r="B373" s="105" t="n"/>
      <c r="C373" s="101" t="n"/>
      <c r="D373" s="100">
        <f>$D$13</f>
        <v/>
      </c>
      <c r="E373" s="233">
        <f>SUM(F373:G373)</f>
        <v/>
      </c>
      <c r="F373" s="234" t="n">
        <v>0</v>
      </c>
      <c r="G373" s="235" t="n">
        <v>0</v>
      </c>
      <c r="H373" s="237" t="n">
        <v>0</v>
      </c>
      <c r="I373" s="238" t="n">
        <v>0</v>
      </c>
    </row>
    <row customHeight="1" ht="12.75" r="374" s="342" spans="1:13">
      <c r="B374" s="211" t="s">
        <v>469</v>
      </c>
      <c r="C374" s="152" t="s">
        <v>470</v>
      </c>
      <c r="D374" s="153">
        <f>$D$12</f>
        <v/>
      </c>
      <c r="E374" s="229">
        <f>SUM(F374:G374)</f>
        <v/>
      </c>
      <c r="F374" s="230" t="n">
        <v>0</v>
      </c>
      <c r="G374" s="231" t="n">
        <v>0</v>
      </c>
      <c r="H374" s="237" t="n">
        <v>0</v>
      </c>
      <c r="I374" s="238" t="n">
        <v>0</v>
      </c>
    </row>
    <row customHeight="1" ht="12.75" r="375" s="342" spans="1:13">
      <c r="B375" s="105" t="n"/>
      <c r="C375" s="101" t="n"/>
      <c r="D375" s="100">
        <f>$D$13</f>
        <v/>
      </c>
      <c r="E375" s="233">
        <f>SUM(F375:G375)</f>
        <v/>
      </c>
      <c r="F375" s="234" t="n">
        <v>0</v>
      </c>
      <c r="G375" s="235" t="n">
        <v>0</v>
      </c>
      <c r="H375" s="237" t="n">
        <v>0</v>
      </c>
      <c r="I375" s="238" t="n">
        <v>0</v>
      </c>
    </row>
    <row customHeight="1" ht="12.75" r="376" s="342" spans="1:13">
      <c r="B376" s="211" t="s">
        <v>471</v>
      </c>
      <c r="C376" s="152" t="s">
        <v>472</v>
      </c>
      <c r="D376" s="153">
        <f>$D$12</f>
        <v/>
      </c>
      <c r="E376" s="229">
        <f>SUM(F376:G376)</f>
        <v/>
      </c>
      <c r="F376" s="230" t="n">
        <v>0</v>
      </c>
      <c r="G376" s="231" t="n">
        <v>0</v>
      </c>
      <c r="H376" s="237" t="n">
        <v>0</v>
      </c>
      <c r="I376" s="238" t="n">
        <v>0</v>
      </c>
    </row>
    <row customHeight="1" ht="12.75" r="377" s="342" spans="1:13">
      <c r="B377" s="105" t="n"/>
      <c r="C377" s="101" t="n"/>
      <c r="D377" s="100">
        <f>$D$13</f>
        <v/>
      </c>
      <c r="E377" s="233">
        <f>SUM(F377:G377)</f>
        <v/>
      </c>
      <c r="F377" s="234" t="n">
        <v>0</v>
      </c>
      <c r="G377" s="235" t="n">
        <v>0</v>
      </c>
      <c r="H377" s="237" t="n">
        <v>0</v>
      </c>
      <c r="I377" s="238" t="n">
        <v>0</v>
      </c>
    </row>
    <row customHeight="1" ht="12.75" r="378" s="342" spans="1:13">
      <c r="B378" s="211" t="s">
        <v>473</v>
      </c>
      <c r="C378" s="152" t="s">
        <v>474</v>
      </c>
      <c r="D378" s="153">
        <f>$D$12</f>
        <v/>
      </c>
      <c r="E378" s="229">
        <f>SUM(F378:G378)</f>
        <v/>
      </c>
      <c r="F378" s="230" t="n">
        <v>0</v>
      </c>
      <c r="G378" s="231" t="n">
        <v>0</v>
      </c>
      <c r="H378" s="237" t="n">
        <v>0</v>
      </c>
      <c r="I378" s="238" t="n">
        <v>0</v>
      </c>
    </row>
    <row customHeight="1" ht="12.75" r="379" s="342" spans="1:13">
      <c r="B379" s="105" t="n"/>
      <c r="C379" s="101" t="n"/>
      <c r="D379" s="100">
        <f>$D$13</f>
        <v/>
      </c>
      <c r="E379" s="233">
        <f>SUM(F379:G379)</f>
        <v/>
      </c>
      <c r="F379" s="234" t="n">
        <v>0</v>
      </c>
      <c r="G379" s="235" t="n">
        <v>0</v>
      </c>
      <c r="H379" s="237" t="n">
        <v>0</v>
      </c>
      <c r="I379" s="238" t="n">
        <v>0</v>
      </c>
    </row>
    <row customHeight="1" ht="12.75" r="380" s="342" spans="1:13">
      <c r="B380" s="211" t="s">
        <v>475</v>
      </c>
      <c r="C380" s="152" t="s">
        <v>476</v>
      </c>
      <c r="D380" s="153">
        <f>$D$12</f>
        <v/>
      </c>
      <c r="E380" s="229">
        <f>SUM(F380:G380)</f>
        <v/>
      </c>
      <c r="F380" s="230" t="n">
        <v>0</v>
      </c>
      <c r="G380" s="231" t="n">
        <v>0</v>
      </c>
      <c r="H380" s="237" t="n">
        <v>0</v>
      </c>
      <c r="I380" s="238" t="n">
        <v>0</v>
      </c>
    </row>
    <row customHeight="1" ht="12.75" r="381" s="342" spans="1:13">
      <c r="B381" s="105" t="n"/>
      <c r="C381" s="101" t="n"/>
      <c r="D381" s="100">
        <f>$D$13</f>
        <v/>
      </c>
      <c r="E381" s="233">
        <f>SUM(F381:G381)</f>
        <v/>
      </c>
      <c r="F381" s="234" t="n">
        <v>0</v>
      </c>
      <c r="G381" s="235" t="n">
        <v>0</v>
      </c>
      <c r="H381" s="237" t="n">
        <v>0</v>
      </c>
      <c r="I381" s="238" t="n">
        <v>0</v>
      </c>
    </row>
    <row customHeight="1" ht="12.75" r="382" s="342" spans="1:13">
      <c r="B382" s="211" t="s">
        <v>477</v>
      </c>
      <c r="C382" s="152" t="s">
        <v>478</v>
      </c>
      <c r="D382" s="153">
        <f>$D$12</f>
        <v/>
      </c>
      <c r="E382" s="229">
        <f>SUM(F382:G382)</f>
        <v/>
      </c>
      <c r="F382" s="230" t="n">
        <v>0</v>
      </c>
      <c r="G382" s="231" t="n">
        <v>0</v>
      </c>
      <c r="H382" s="237" t="n">
        <v>0</v>
      </c>
      <c r="I382" s="238" t="n">
        <v>0</v>
      </c>
    </row>
    <row customHeight="1" ht="12.75" r="383" s="342" spans="1:13">
      <c r="B383" s="105" t="n"/>
      <c r="C383" s="101" t="n"/>
      <c r="D383" s="100">
        <f>$D$13</f>
        <v/>
      </c>
      <c r="E383" s="233">
        <f>SUM(F383:G383)</f>
        <v/>
      </c>
      <c r="F383" s="234" t="n">
        <v>0</v>
      </c>
      <c r="G383" s="235" t="n">
        <v>0</v>
      </c>
      <c r="H383" s="237" t="n">
        <v>0</v>
      </c>
      <c r="I383" s="238" t="n">
        <v>0</v>
      </c>
    </row>
    <row customHeight="1" ht="12.75" r="384" s="342" spans="1:13">
      <c r="B384" s="211" t="s">
        <v>479</v>
      </c>
      <c r="C384" s="152" t="s">
        <v>480</v>
      </c>
      <c r="D384" s="153">
        <f>$D$12</f>
        <v/>
      </c>
      <c r="E384" s="229">
        <f>SUM(F384:G384)</f>
        <v/>
      </c>
      <c r="F384" s="230" t="n">
        <v>0</v>
      </c>
      <c r="G384" s="231" t="n">
        <v>0</v>
      </c>
      <c r="H384" s="237" t="n">
        <v>0</v>
      </c>
      <c r="I384" s="238" t="n">
        <v>0</v>
      </c>
    </row>
    <row customHeight="1" ht="12.75" r="385" s="342" spans="1:13">
      <c r="B385" s="105" t="n"/>
      <c r="C385" s="101" t="n"/>
      <c r="D385" s="100">
        <f>$D$13</f>
        <v/>
      </c>
      <c r="E385" s="233">
        <f>SUM(F385:G385)</f>
        <v/>
      </c>
      <c r="F385" s="234" t="n">
        <v>0</v>
      </c>
      <c r="G385" s="235" t="n">
        <v>0</v>
      </c>
      <c r="H385" s="237" t="n">
        <v>0</v>
      </c>
      <c r="I385" s="238" t="n">
        <v>0</v>
      </c>
    </row>
    <row customHeight="1" ht="12.75" r="386" s="342" spans="1:13">
      <c r="B386" s="211" t="s">
        <v>481</v>
      </c>
      <c r="C386" s="152" t="s">
        <v>482</v>
      </c>
      <c r="D386" s="153">
        <f>$D$12</f>
        <v/>
      </c>
      <c r="E386" s="229">
        <f>SUM(F386:G386)</f>
        <v/>
      </c>
      <c r="F386" s="230" t="n">
        <v>0</v>
      </c>
      <c r="G386" s="231" t="n">
        <v>0</v>
      </c>
      <c r="H386" s="237" t="n">
        <v>0</v>
      </c>
      <c r="I386" s="238" t="n">
        <v>0</v>
      </c>
    </row>
    <row customHeight="1" ht="12.75" r="387" s="342" spans="1:13">
      <c r="B387" s="105" t="n"/>
      <c r="C387" s="101" t="n"/>
      <c r="D387" s="100">
        <f>$D$13</f>
        <v/>
      </c>
      <c r="E387" s="233">
        <f>SUM(F387:G387)</f>
        <v/>
      </c>
      <c r="F387" s="234" t="n">
        <v>0</v>
      </c>
      <c r="G387" s="235" t="n">
        <v>0</v>
      </c>
      <c r="H387" s="237" t="n">
        <v>0</v>
      </c>
      <c r="I387" s="238" t="n">
        <v>0</v>
      </c>
    </row>
    <row customHeight="1" ht="12.75" r="388" s="342" spans="1:13">
      <c r="B388" s="211" t="s">
        <v>483</v>
      </c>
      <c r="C388" s="152" t="s">
        <v>484</v>
      </c>
      <c r="D388" s="153">
        <f>$D$12</f>
        <v/>
      </c>
      <c r="E388" s="229">
        <f>SUM(F388:G388)</f>
        <v/>
      </c>
      <c r="F388" s="230" t="n">
        <v>0</v>
      </c>
      <c r="G388" s="231" t="n">
        <v>0</v>
      </c>
      <c r="H388" s="237" t="n">
        <v>0</v>
      </c>
      <c r="I388" s="238" t="n">
        <v>0</v>
      </c>
    </row>
    <row customHeight="1" ht="12.75" r="389" s="342" spans="1:13">
      <c r="B389" s="105" t="n"/>
      <c r="C389" s="101" t="n"/>
      <c r="D389" s="100">
        <f>$D$13</f>
        <v/>
      </c>
      <c r="E389" s="233">
        <f>SUM(F389:G389)</f>
        <v/>
      </c>
      <c r="F389" s="234" t="n">
        <v>0</v>
      </c>
      <c r="G389" s="235" t="n">
        <v>0</v>
      </c>
      <c r="H389" s="237" t="n">
        <v>0</v>
      </c>
      <c r="I389" s="238" t="n">
        <v>0</v>
      </c>
    </row>
    <row customHeight="1" ht="12.75" r="390" s="342" spans="1:13">
      <c r="B390" s="211" t="s">
        <v>485</v>
      </c>
      <c r="C390" s="152" t="s">
        <v>486</v>
      </c>
      <c r="D390" s="153">
        <f>$D$12</f>
        <v/>
      </c>
      <c r="E390" s="229">
        <f>SUM(F390:G390)</f>
        <v/>
      </c>
      <c r="F390" s="230" t="n">
        <v>0</v>
      </c>
      <c r="G390" s="231" t="n">
        <v>0</v>
      </c>
      <c r="H390" s="237" t="n">
        <v>0</v>
      </c>
      <c r="I390" s="238" t="n">
        <v>0</v>
      </c>
    </row>
    <row customHeight="1" ht="12.75" r="391" s="342" spans="1:13">
      <c r="B391" s="105" t="n"/>
      <c r="C391" s="101" t="n"/>
      <c r="D391" s="100">
        <f>$D$13</f>
        <v/>
      </c>
      <c r="E391" s="233">
        <f>SUM(F391:G391)</f>
        <v/>
      </c>
      <c r="F391" s="234" t="n">
        <v>0</v>
      </c>
      <c r="G391" s="235" t="n">
        <v>0</v>
      </c>
      <c r="H391" s="237" t="n">
        <v>0</v>
      </c>
      <c r="I391" s="238" t="n">
        <v>0</v>
      </c>
    </row>
    <row customHeight="1" ht="12.75" r="392" s="342" spans="1:13">
      <c r="B392" s="211" t="s">
        <v>487</v>
      </c>
      <c r="C392" s="152" t="s">
        <v>488</v>
      </c>
      <c r="D392" s="153">
        <f>$D$12</f>
        <v/>
      </c>
      <c r="E392" s="229">
        <f>SUM(F392:G392)</f>
        <v/>
      </c>
      <c r="F392" s="230" t="n">
        <v>0</v>
      </c>
      <c r="G392" s="231" t="n">
        <v>0</v>
      </c>
      <c r="H392" s="237" t="n">
        <v>0</v>
      </c>
      <c r="I392" s="238" t="n">
        <v>0</v>
      </c>
    </row>
    <row customHeight="1" ht="12.75" r="393" s="342" spans="1:13">
      <c r="B393" s="105" t="n"/>
      <c r="C393" s="101" t="n"/>
      <c r="D393" s="100">
        <f>$D$13</f>
        <v/>
      </c>
      <c r="E393" s="233">
        <f>SUM(F393:G393)</f>
        <v/>
      </c>
      <c r="F393" s="234" t="n">
        <v>0</v>
      </c>
      <c r="G393" s="235" t="n">
        <v>0</v>
      </c>
      <c r="H393" s="237" t="n">
        <v>0</v>
      </c>
      <c r="I393" s="238" t="n">
        <v>0</v>
      </c>
    </row>
    <row customHeight="1" ht="12.75" r="394" s="342" spans="1:13">
      <c r="B394" s="211" t="s">
        <v>124</v>
      </c>
      <c r="C394" s="152" t="s">
        <v>125</v>
      </c>
      <c r="D394" s="153">
        <f>$D$12</f>
        <v/>
      </c>
      <c r="E394" s="229">
        <f>SUM(F394:G394)</f>
        <v/>
      </c>
      <c r="F394" s="230" t="n">
        <v>0</v>
      </c>
      <c r="G394" s="231" t="n">
        <v>0</v>
      </c>
      <c r="H394" s="237" t="n">
        <v>0</v>
      </c>
      <c r="I394" s="238" t="n">
        <v>0</v>
      </c>
    </row>
    <row customHeight="1" ht="12.75" r="395" s="342" spans="1:13">
      <c r="B395" s="105" t="n"/>
      <c r="C395" s="101" t="n"/>
      <c r="D395" s="100">
        <f>$D$13</f>
        <v/>
      </c>
      <c r="E395" s="233">
        <f>SUM(F395:G395)</f>
        <v/>
      </c>
      <c r="F395" s="234" t="n">
        <v>0</v>
      </c>
      <c r="G395" s="235" t="n">
        <v>0</v>
      </c>
      <c r="H395" s="237" t="n">
        <v>0</v>
      </c>
      <c r="I395" s="238" t="n">
        <v>0</v>
      </c>
    </row>
    <row customHeight="1" ht="12.75" r="396" s="342" spans="1:13">
      <c r="B396" s="211" t="s">
        <v>489</v>
      </c>
      <c r="C396" s="152" t="s">
        <v>490</v>
      </c>
      <c r="D396" s="153">
        <f>$D$12</f>
        <v/>
      </c>
      <c r="E396" s="229">
        <f>SUM(F396:G396)</f>
        <v/>
      </c>
      <c r="F396" s="230" t="n">
        <v>0</v>
      </c>
      <c r="G396" s="231" t="n">
        <v>0</v>
      </c>
      <c r="H396" s="237" t="n">
        <v>0</v>
      </c>
      <c r="I396" s="238" t="n">
        <v>0</v>
      </c>
    </row>
    <row customHeight="1" ht="12.75" r="397" s="342" spans="1:13">
      <c r="B397" s="105" t="n"/>
      <c r="C397" s="101" t="n"/>
      <c r="D397" s="100">
        <f>$D$13</f>
        <v/>
      </c>
      <c r="E397" s="233">
        <f>SUM(F397:G397)</f>
        <v/>
      </c>
      <c r="F397" s="234" t="n">
        <v>0</v>
      </c>
      <c r="G397" s="235" t="n">
        <v>0</v>
      </c>
      <c r="H397" s="237" t="n">
        <v>0</v>
      </c>
      <c r="I397" s="238" t="n">
        <v>0</v>
      </c>
    </row>
    <row customHeight="1" ht="12.75" r="398" s="342" spans="1:13">
      <c r="B398" s="211" t="s">
        <v>491</v>
      </c>
      <c r="C398" s="152" t="s">
        <v>492</v>
      </c>
      <c r="D398" s="153">
        <f>$D$12</f>
        <v/>
      </c>
      <c r="E398" s="229">
        <f>SUM(F398:G398)</f>
        <v/>
      </c>
      <c r="F398" s="230" t="n">
        <v>0</v>
      </c>
      <c r="G398" s="231" t="n">
        <v>0</v>
      </c>
      <c r="H398" s="237" t="n">
        <v>0</v>
      </c>
      <c r="I398" s="238" t="n">
        <v>0</v>
      </c>
    </row>
    <row customHeight="1" ht="12.75" r="399" s="342" spans="1:13">
      <c r="B399" s="105" t="n"/>
      <c r="C399" s="101" t="n"/>
      <c r="D399" s="100">
        <f>$D$13</f>
        <v/>
      </c>
      <c r="E399" s="233">
        <f>SUM(F399:G399)</f>
        <v/>
      </c>
      <c r="F399" s="234" t="n">
        <v>0</v>
      </c>
      <c r="G399" s="235" t="n">
        <v>0</v>
      </c>
      <c r="H399" s="237" t="n">
        <v>0</v>
      </c>
      <c r="I399" s="238" t="n">
        <v>0</v>
      </c>
    </row>
    <row customHeight="1" ht="12.75" r="400" s="342" spans="1:13">
      <c r="B400" s="211" t="s">
        <v>493</v>
      </c>
      <c r="C400" s="152" t="s">
        <v>494</v>
      </c>
      <c r="D400" s="153">
        <f>$D$12</f>
        <v/>
      </c>
      <c r="E400" s="229">
        <f>SUM(F400:G400)</f>
        <v/>
      </c>
      <c r="F400" s="230" t="n">
        <v>0</v>
      </c>
      <c r="G400" s="231" t="n">
        <v>0</v>
      </c>
      <c r="H400" s="237" t="n">
        <v>0</v>
      </c>
      <c r="I400" s="238" t="n">
        <v>0</v>
      </c>
    </row>
    <row customHeight="1" ht="12.75" r="401" s="342" spans="1:13">
      <c r="B401" s="105" t="n"/>
      <c r="C401" s="101" t="n"/>
      <c r="D401" s="100">
        <f>$D$13</f>
        <v/>
      </c>
      <c r="E401" s="233">
        <f>SUM(F401:G401)</f>
        <v/>
      </c>
      <c r="F401" s="234" t="n">
        <v>0</v>
      </c>
      <c r="G401" s="235" t="n">
        <v>0</v>
      </c>
      <c r="H401" s="237" t="n">
        <v>0</v>
      </c>
      <c r="I401" s="238" t="n">
        <v>0</v>
      </c>
    </row>
    <row customHeight="1" ht="12.75" r="402" s="342" spans="1:13">
      <c r="B402" s="211" t="s">
        <v>495</v>
      </c>
      <c r="C402" s="152" t="s">
        <v>496</v>
      </c>
      <c r="D402" s="153">
        <f>$D$12</f>
        <v/>
      </c>
      <c r="E402" s="229">
        <f>SUM(F402:G402)</f>
        <v/>
      </c>
      <c r="F402" s="230" t="n">
        <v>0</v>
      </c>
      <c r="G402" s="231" t="n">
        <v>0</v>
      </c>
      <c r="H402" s="237" t="n">
        <v>0</v>
      </c>
      <c r="I402" s="238" t="n">
        <v>0</v>
      </c>
    </row>
    <row customHeight="1" ht="12.75" r="403" s="342" spans="1:13">
      <c r="B403" s="105" t="n"/>
      <c r="C403" s="101" t="n"/>
      <c r="D403" s="100">
        <f>$D$13</f>
        <v/>
      </c>
      <c r="E403" s="233">
        <f>SUM(F403:G403)</f>
        <v/>
      </c>
      <c r="F403" s="234" t="n">
        <v>0</v>
      </c>
      <c r="G403" s="235" t="n">
        <v>0</v>
      </c>
      <c r="H403" s="237" t="n">
        <v>0</v>
      </c>
      <c r="I403" s="238" t="n">
        <v>0</v>
      </c>
    </row>
    <row customHeight="1" ht="12.75" r="404" s="342" spans="1:13">
      <c r="B404" s="211" t="s">
        <v>497</v>
      </c>
      <c r="C404" s="152" t="s">
        <v>498</v>
      </c>
      <c r="D404" s="153">
        <f>$D$12</f>
        <v/>
      </c>
      <c r="E404" s="229">
        <f>SUM(F404:G404)</f>
        <v/>
      </c>
      <c r="F404" s="230" t="n">
        <v>0</v>
      </c>
      <c r="G404" s="231" t="n">
        <v>0</v>
      </c>
      <c r="H404" s="237" t="n">
        <v>0</v>
      </c>
      <c r="I404" s="238" t="n">
        <v>0</v>
      </c>
    </row>
    <row customHeight="1" ht="12.75" r="405" s="342" spans="1:13">
      <c r="B405" s="105" t="n"/>
      <c r="C405" s="101" t="n"/>
      <c r="D405" s="100">
        <f>$D$13</f>
        <v/>
      </c>
      <c r="E405" s="233">
        <f>SUM(F405:G405)</f>
        <v/>
      </c>
      <c r="F405" s="234" t="n">
        <v>0</v>
      </c>
      <c r="G405" s="235" t="n">
        <v>0</v>
      </c>
      <c r="H405" s="237" t="n">
        <v>0</v>
      </c>
      <c r="I405" s="238" t="n">
        <v>0</v>
      </c>
    </row>
    <row customHeight="1" ht="12.75" r="406" s="342" spans="1:13">
      <c r="B406" s="211" t="s">
        <v>499</v>
      </c>
      <c r="C406" s="152" t="s">
        <v>500</v>
      </c>
      <c r="D406" s="153">
        <f>$D$12</f>
        <v/>
      </c>
      <c r="E406" s="229">
        <f>SUM(F406:G406)</f>
        <v/>
      </c>
      <c r="F406" s="230" t="n">
        <v>0</v>
      </c>
      <c r="G406" s="231" t="n">
        <v>0</v>
      </c>
      <c r="H406" s="237" t="n">
        <v>0</v>
      </c>
      <c r="I406" s="238" t="n">
        <v>0</v>
      </c>
    </row>
    <row customHeight="1" ht="12.75" r="407" s="342" spans="1:13">
      <c r="B407" s="105" t="n"/>
      <c r="C407" s="101" t="n"/>
      <c r="D407" s="100">
        <f>$D$13</f>
        <v/>
      </c>
      <c r="E407" s="233">
        <f>SUM(F407:G407)</f>
        <v/>
      </c>
      <c r="F407" s="234" t="n">
        <v>0</v>
      </c>
      <c r="G407" s="235" t="n">
        <v>0</v>
      </c>
      <c r="H407" s="237" t="n">
        <v>0</v>
      </c>
      <c r="I407" s="238" t="n">
        <v>0</v>
      </c>
    </row>
    <row customHeight="1" ht="12.75" r="408" s="342" spans="1:13">
      <c r="B408" s="211" t="s">
        <v>126</v>
      </c>
      <c r="C408" s="152" t="s">
        <v>127</v>
      </c>
      <c r="D408" s="153">
        <f>$D$12</f>
        <v/>
      </c>
      <c r="E408" s="229">
        <f>SUM(F408:G408)</f>
        <v/>
      </c>
      <c r="F408" s="230" t="n">
        <v>0</v>
      </c>
      <c r="G408" s="231" t="n">
        <v>0</v>
      </c>
      <c r="H408" s="237" t="n">
        <v>0</v>
      </c>
      <c r="I408" s="238" t="n">
        <v>0</v>
      </c>
    </row>
    <row customHeight="1" ht="12.75" r="409" s="342" spans="1:13">
      <c r="B409" s="105" t="n"/>
      <c r="C409" s="101" t="n"/>
      <c r="D409" s="100">
        <f>$D$13</f>
        <v/>
      </c>
      <c r="E409" s="233">
        <f>SUM(F409:G409)</f>
        <v/>
      </c>
      <c r="F409" s="234" t="n">
        <v>0</v>
      </c>
      <c r="G409" s="235" t="n">
        <v>0</v>
      </c>
      <c r="H409" s="237" t="n">
        <v>0</v>
      </c>
      <c r="I409" s="238" t="n">
        <v>0</v>
      </c>
    </row>
    <row customHeight="1" ht="12.75" r="410" s="342" spans="1:13">
      <c r="B410" s="211" t="s">
        <v>501</v>
      </c>
      <c r="C410" s="152" t="s">
        <v>502</v>
      </c>
      <c r="D410" s="153">
        <f>$D$12</f>
        <v/>
      </c>
      <c r="E410" s="229">
        <f>SUM(F410:G410)</f>
        <v/>
      </c>
      <c r="F410" s="230" t="n">
        <v>0</v>
      </c>
      <c r="G410" s="231" t="n">
        <v>0</v>
      </c>
      <c r="H410" s="237" t="n">
        <v>0</v>
      </c>
      <c r="I410" s="238" t="n">
        <v>0</v>
      </c>
    </row>
    <row customHeight="1" ht="12.75" r="411" s="342" spans="1:13">
      <c r="B411" s="105" t="n"/>
      <c r="C411" s="101" t="n"/>
      <c r="D411" s="100">
        <f>$D$13</f>
        <v/>
      </c>
      <c r="E411" s="233">
        <f>SUM(F411:G411)</f>
        <v/>
      </c>
      <c r="F411" s="234" t="n">
        <v>0</v>
      </c>
      <c r="G411" s="235" t="n">
        <v>0</v>
      </c>
      <c r="H411" s="237" t="n">
        <v>0</v>
      </c>
      <c r="I411" s="238" t="n">
        <v>0</v>
      </c>
    </row>
    <row customHeight="1" ht="12.75" r="412" s="342" spans="1:13">
      <c r="B412" s="211" t="s">
        <v>142</v>
      </c>
      <c r="C412" s="152" t="s">
        <v>143</v>
      </c>
      <c r="D412" s="153">
        <f>$D$12</f>
        <v/>
      </c>
      <c r="E412" s="229">
        <f>SUM(F412:G412)</f>
        <v/>
      </c>
      <c r="F412" s="230" t="n">
        <v>0</v>
      </c>
      <c r="G412" s="231" t="n">
        <v>0</v>
      </c>
      <c r="H412" s="237" t="n">
        <v>0</v>
      </c>
      <c r="I412" s="238" t="n">
        <v>0</v>
      </c>
    </row>
    <row customHeight="1" ht="12.75" r="413" s="342" spans="1:13">
      <c r="B413" s="105" t="n"/>
      <c r="C413" s="101" t="n"/>
      <c r="D413" s="100">
        <f>$D$13</f>
        <v/>
      </c>
      <c r="E413" s="233">
        <f>SUM(F413:G413)</f>
        <v/>
      </c>
      <c r="F413" s="234" t="n">
        <v>0</v>
      </c>
      <c r="G413" s="235" t="n">
        <v>0</v>
      </c>
      <c r="H413" s="237" t="n">
        <v>0</v>
      </c>
      <c r="I413" s="238" t="n">
        <v>0</v>
      </c>
    </row>
    <row customHeight="1" ht="12.75" r="414" s="342" spans="1:13">
      <c r="B414" s="211" t="s">
        <v>503</v>
      </c>
      <c r="C414" s="152" t="s">
        <v>504</v>
      </c>
      <c r="D414" s="153">
        <f>$D$12</f>
        <v/>
      </c>
      <c r="E414" s="229">
        <f>SUM(F414:G414)</f>
        <v/>
      </c>
      <c r="F414" s="230" t="n">
        <v>0</v>
      </c>
      <c r="G414" s="231" t="n">
        <v>0</v>
      </c>
      <c r="H414" s="237" t="n">
        <v>0</v>
      </c>
      <c r="I414" s="238" t="n">
        <v>0</v>
      </c>
    </row>
    <row customHeight="1" ht="12.75" r="415" s="342" spans="1:13">
      <c r="B415" s="105" t="n"/>
      <c r="C415" s="101" t="n"/>
      <c r="D415" s="100">
        <f>$D$13</f>
        <v/>
      </c>
      <c r="E415" s="233">
        <f>SUM(F415:G415)</f>
        <v/>
      </c>
      <c r="F415" s="234" t="n">
        <v>0</v>
      </c>
      <c r="G415" s="235" t="n">
        <v>0</v>
      </c>
      <c r="H415" s="237" t="n">
        <v>0</v>
      </c>
      <c r="I415" s="238" t="n">
        <v>0</v>
      </c>
    </row>
    <row customHeight="1" ht="12.75" r="416" s="342" spans="1:13">
      <c r="B416" s="211" t="s">
        <v>505</v>
      </c>
      <c r="C416" s="152" t="s">
        <v>506</v>
      </c>
      <c r="D416" s="153">
        <f>$D$12</f>
        <v/>
      </c>
      <c r="E416" s="229">
        <f>SUM(F416:G416)</f>
        <v/>
      </c>
      <c r="F416" s="230" t="n">
        <v>0</v>
      </c>
      <c r="G416" s="231" t="n">
        <v>0</v>
      </c>
      <c r="H416" s="237" t="n">
        <v>0</v>
      </c>
      <c r="I416" s="238" t="n">
        <v>0</v>
      </c>
    </row>
    <row customHeight="1" ht="12.75" r="417" s="342" spans="1:13">
      <c r="B417" s="105" t="n"/>
      <c r="C417" s="101" t="n"/>
      <c r="D417" s="100">
        <f>$D$13</f>
        <v/>
      </c>
      <c r="E417" s="233">
        <f>SUM(F417:G417)</f>
        <v/>
      </c>
      <c r="F417" s="234" t="n">
        <v>0</v>
      </c>
      <c r="G417" s="235" t="n">
        <v>0</v>
      </c>
      <c r="H417" s="237" t="n">
        <v>0</v>
      </c>
      <c r="I417" s="238" t="n">
        <v>0</v>
      </c>
    </row>
    <row customHeight="1" ht="12.75" r="418" s="342" spans="1:13">
      <c r="B418" s="211" t="s">
        <v>507</v>
      </c>
      <c r="C418" s="152" t="s">
        <v>508</v>
      </c>
      <c r="D418" s="153">
        <f>$D$12</f>
        <v/>
      </c>
      <c r="E418" s="229">
        <f>SUM(F418:G418)</f>
        <v/>
      </c>
      <c r="F418" s="230" t="n">
        <v>0</v>
      </c>
      <c r="G418" s="231" t="n">
        <v>0</v>
      </c>
      <c r="H418" s="237" t="n">
        <v>0</v>
      </c>
      <c r="I418" s="238" t="n">
        <v>0</v>
      </c>
    </row>
    <row customHeight="1" ht="12.75" r="419" s="342" spans="1:13">
      <c r="B419" s="105" t="n"/>
      <c r="C419" s="101" t="n"/>
      <c r="D419" s="100">
        <f>$D$13</f>
        <v/>
      </c>
      <c r="E419" s="233">
        <f>SUM(F419:G419)</f>
        <v/>
      </c>
      <c r="F419" s="234" t="n">
        <v>0</v>
      </c>
      <c r="G419" s="235" t="n">
        <v>0</v>
      </c>
      <c r="H419" s="237" t="n">
        <v>0</v>
      </c>
      <c r="I419" s="238" t="n">
        <v>0</v>
      </c>
    </row>
    <row customHeight="1" ht="12.75" r="420" s="342" spans="1:13">
      <c r="B420" s="211" t="s">
        <v>509</v>
      </c>
      <c r="C420" s="152" t="s">
        <v>510</v>
      </c>
      <c r="D420" s="153">
        <f>$D$12</f>
        <v/>
      </c>
      <c r="E420" s="229">
        <f>SUM(F420:G420)</f>
        <v/>
      </c>
      <c r="F420" s="230" t="n">
        <v>0</v>
      </c>
      <c r="G420" s="231" t="n">
        <v>0</v>
      </c>
      <c r="H420" s="237" t="n">
        <v>0</v>
      </c>
      <c r="I420" s="238" t="n">
        <v>0</v>
      </c>
    </row>
    <row customHeight="1" ht="12.75" r="421" s="342" spans="1:13">
      <c r="B421" s="105" t="n"/>
      <c r="C421" s="101" t="n"/>
      <c r="D421" s="100">
        <f>$D$13</f>
        <v/>
      </c>
      <c r="E421" s="233">
        <f>SUM(F421:G421)</f>
        <v/>
      </c>
      <c r="F421" s="234" t="n">
        <v>0</v>
      </c>
      <c r="G421" s="235" t="n">
        <v>0</v>
      </c>
      <c r="H421" s="237" t="n">
        <v>0</v>
      </c>
      <c r="I421" s="238" t="n">
        <v>0</v>
      </c>
    </row>
    <row customHeight="1" ht="12.75" r="422" s="342" spans="1:13">
      <c r="B422" s="211" t="s">
        <v>511</v>
      </c>
      <c r="C422" s="152" t="s">
        <v>512</v>
      </c>
      <c r="D422" s="153">
        <f>$D$12</f>
        <v/>
      </c>
      <c r="E422" s="229">
        <f>SUM(F422:G422)</f>
        <v/>
      </c>
      <c r="F422" s="230" t="n">
        <v>0</v>
      </c>
      <c r="G422" s="231" t="n">
        <v>0</v>
      </c>
      <c r="H422" s="237" t="n">
        <v>0</v>
      </c>
      <c r="I422" s="238" t="n">
        <v>0</v>
      </c>
    </row>
    <row customHeight="1" ht="12.75" r="423" s="342" spans="1:13">
      <c r="B423" s="105" t="n"/>
      <c r="C423" s="101" t="n"/>
      <c r="D423" s="100">
        <f>$D$13</f>
        <v/>
      </c>
      <c r="E423" s="233">
        <f>SUM(F423:G423)</f>
        <v/>
      </c>
      <c r="F423" s="234" t="n">
        <v>0</v>
      </c>
      <c r="G423" s="235" t="n">
        <v>0</v>
      </c>
      <c r="H423" s="237" t="n">
        <v>0</v>
      </c>
      <c r="I423" s="238" t="n">
        <v>0</v>
      </c>
    </row>
    <row customHeight="1" ht="12.75" r="424" s="342" spans="1:13">
      <c r="B424" s="211" t="s">
        <v>513</v>
      </c>
      <c r="C424" s="152" t="s">
        <v>514</v>
      </c>
      <c r="D424" s="153">
        <f>$D$12</f>
        <v/>
      </c>
      <c r="E424" s="229">
        <f>SUM(F424:G424)</f>
        <v/>
      </c>
      <c r="F424" s="230" t="n">
        <v>0</v>
      </c>
      <c r="G424" s="231" t="n">
        <v>0</v>
      </c>
      <c r="H424" s="237" t="n">
        <v>0</v>
      </c>
      <c r="I424" s="238" t="n">
        <v>0</v>
      </c>
    </row>
    <row customHeight="1" ht="12.75" r="425" s="342" spans="1:13">
      <c r="B425" s="105" t="n"/>
      <c r="C425" s="101" t="n"/>
      <c r="D425" s="100">
        <f>$D$13</f>
        <v/>
      </c>
      <c r="E425" s="233">
        <f>SUM(F425:G425)</f>
        <v/>
      </c>
      <c r="F425" s="234" t="n">
        <v>0</v>
      </c>
      <c r="G425" s="235" t="n">
        <v>0</v>
      </c>
      <c r="H425" s="237" t="n">
        <v>0</v>
      </c>
      <c r="I425" s="238" t="n">
        <v>0</v>
      </c>
    </row>
    <row customHeight="1" ht="12.75" r="426" s="342" spans="1:13">
      <c r="B426" s="211" t="s">
        <v>515</v>
      </c>
      <c r="C426" s="152" t="s">
        <v>516</v>
      </c>
      <c r="D426" s="153">
        <f>$D$12</f>
        <v/>
      </c>
      <c r="E426" s="229">
        <f>SUM(F426:G426)</f>
        <v/>
      </c>
      <c r="F426" s="230" t="n">
        <v>0</v>
      </c>
      <c r="G426" s="231" t="n">
        <v>0</v>
      </c>
      <c r="H426" s="237" t="n">
        <v>0</v>
      </c>
      <c r="I426" s="238" t="n">
        <v>0</v>
      </c>
    </row>
    <row customHeight="1" ht="12.75" r="427" s="342" spans="1:13">
      <c r="B427" s="105" t="n"/>
      <c r="C427" s="101" t="n"/>
      <c r="D427" s="100">
        <f>$D$13</f>
        <v/>
      </c>
      <c r="E427" s="233">
        <f>SUM(F427:G427)</f>
        <v/>
      </c>
      <c r="F427" s="234" t="n">
        <v>0</v>
      </c>
      <c r="G427" s="235" t="n">
        <v>0</v>
      </c>
      <c r="H427" s="237" t="n">
        <v>0</v>
      </c>
      <c r="I427" s="238" t="n">
        <v>0</v>
      </c>
    </row>
    <row customHeight="1" ht="12.75" r="428" s="342" spans="1:13">
      <c r="B428" s="211" t="s">
        <v>517</v>
      </c>
      <c r="C428" s="152" t="s">
        <v>518</v>
      </c>
      <c r="D428" s="153">
        <f>$D$12</f>
        <v/>
      </c>
      <c r="E428" s="229">
        <f>SUM(F428:G428)</f>
        <v/>
      </c>
      <c r="F428" s="230" t="n">
        <v>0</v>
      </c>
      <c r="G428" s="231" t="n">
        <v>0</v>
      </c>
      <c r="H428" s="237" t="n">
        <v>0</v>
      </c>
      <c r="I428" s="238" t="n">
        <v>0</v>
      </c>
    </row>
    <row customHeight="1" ht="12.75" r="429" s="342" spans="1:13">
      <c r="B429" s="105" t="n"/>
      <c r="C429" s="101" t="n"/>
      <c r="D429" s="100">
        <f>$D$13</f>
        <v/>
      </c>
      <c r="E429" s="233">
        <f>SUM(F429:G429)</f>
        <v/>
      </c>
      <c r="F429" s="234" t="n">
        <v>0</v>
      </c>
      <c r="G429" s="235" t="n">
        <v>0</v>
      </c>
      <c r="H429" s="237" t="n">
        <v>0</v>
      </c>
      <c r="I429" s="238" t="n">
        <v>0</v>
      </c>
    </row>
    <row customHeight="1" ht="12.75" r="430" s="342" spans="1:13">
      <c r="B430" s="211" t="s">
        <v>519</v>
      </c>
      <c r="C430" s="152" t="s">
        <v>520</v>
      </c>
      <c r="D430" s="153">
        <f>$D$12</f>
        <v/>
      </c>
      <c r="E430" s="229">
        <f>SUM(F430:G430)</f>
        <v/>
      </c>
      <c r="F430" s="230" t="n">
        <v>0</v>
      </c>
      <c r="G430" s="231" t="n">
        <v>0</v>
      </c>
      <c r="H430" s="237" t="n">
        <v>0</v>
      </c>
      <c r="I430" s="238" t="n">
        <v>0</v>
      </c>
    </row>
    <row customHeight="1" ht="12.75" r="431" s="342" spans="1:13">
      <c r="B431" s="105" t="n"/>
      <c r="C431" s="101" t="n"/>
      <c r="D431" s="100">
        <f>$D$13</f>
        <v/>
      </c>
      <c r="E431" s="233">
        <f>SUM(F431:G431)</f>
        <v/>
      </c>
      <c r="F431" s="234" t="n">
        <v>0</v>
      </c>
      <c r="G431" s="235" t="n">
        <v>0</v>
      </c>
      <c r="H431" s="237" t="n">
        <v>0</v>
      </c>
      <c r="I431" s="238" t="n">
        <v>0</v>
      </c>
    </row>
    <row customHeight="1" ht="12.75" r="432" s="342" spans="1:13">
      <c r="B432" s="211" t="s">
        <v>128</v>
      </c>
      <c r="C432" s="152" t="s">
        <v>129</v>
      </c>
      <c r="D432" s="153">
        <f>$D$12</f>
        <v/>
      </c>
      <c r="E432" s="229">
        <f>SUM(F432:G432)</f>
        <v/>
      </c>
      <c r="F432" s="230" t="n">
        <v>0</v>
      </c>
      <c r="G432" s="231" t="n">
        <v>0</v>
      </c>
      <c r="H432" s="237" t="n">
        <v>0</v>
      </c>
      <c r="I432" s="238" t="n">
        <v>0</v>
      </c>
    </row>
    <row customHeight="1" ht="12.75" r="433" s="342" spans="1:13">
      <c r="C433" s="101" t="n"/>
      <c r="D433" s="100">
        <f>$D$13</f>
        <v/>
      </c>
      <c r="E433" s="233">
        <f>SUM(F433:G433)</f>
        <v/>
      </c>
      <c r="F433" s="234" t="n">
        <v>0</v>
      </c>
      <c r="G433" s="235" t="n">
        <v>0</v>
      </c>
      <c r="H433" s="237" t="n">
        <v>0</v>
      </c>
      <c r="I433" s="238" t="n">
        <v>0</v>
      </c>
    </row>
    <row customHeight="1" ht="12.8" r="434" s="342" spans="1:13">
      <c r="C434" s="105" t="n"/>
    </row>
    <row customHeight="1" ht="12.75" r="435" s="342" spans="1:13">
      <c r="C435" s="65">
        <f>IF(INT(AktJahrMonat)&gt;=201606,"","Hinweis: Die Angaben zu den rückständigen Leistungen werden erst ab Q2 2015 erfasst.")</f>
        <v/>
      </c>
    </row>
  </sheetData>
  <mergeCells count="4">
    <mergeCell ref="C4:I4"/>
    <mergeCell ref="C5:I5"/>
    <mergeCell ref="H8:H10"/>
    <mergeCell ref="I8:I10"/>
  </mergeCells>
  <printOptions gridLines="0" gridLinesSet="1" headings="0" horizontalCentered="1" verticalCentered="0"/>
  <pageMargins bottom="0.865972222222222" footer="0.39375" header="0.511805555555555" left="0.7875" right="0.315277777777778" top="0.7875"/>
  <pageSetup fitToHeight="1" orientation="portrait" paperSize="9"/>
  <headerFooter differentFirst="0" differentOddEven="0">
    <oddHeader/>
    <oddFooter>&amp;L&amp;8 &amp;C&amp;8 &amp;R&amp;8Seite &amp;P</oddFooter>
    <evenHeader/>
    <evenFooter/>
    <firstHeader/>
    <firstFooter/>
  </headerFooter>
</worksheet>
</file>

<file path=xl/worksheets/sheet8.xml><?xml version="1.0" encoding="utf-8"?>
<worksheet xmlns="http://schemas.openxmlformats.org/spreadsheetml/2006/main">
  <sheetPr filterMode="0">
    <outlinePr summaryBelow="1" summaryRight="1"/>
    <pageSetUpPr fitToPage="1"/>
  </sheetPr>
  <dimension ref="A1:K435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71" width="0.86"/>
    <col customWidth="1" hidden="1" max="2" min="2" style="211" width="11.52"/>
    <col customWidth="1" max="3" min="3" style="71" width="22.69"/>
    <col customWidth="1" max="4" min="4" style="71" width="8.699999999999999"/>
    <col customWidth="1" max="5" min="5" style="71" width="20.69"/>
    <col customWidth="1" max="7" min="6" style="71" width="19.69"/>
    <col customWidth="1" max="257" min="8" style="71" width="11.41"/>
    <col customWidth="1" max="1025" min="258" style="105" width="11.41"/>
  </cols>
  <sheetData>
    <row customHeight="1" ht="5.1" r="1" s="342" spans="1:11">
      <c r="A1" t="s"/>
      <c r="B1" s="105" t="n"/>
      <c r="C1" s="105" t="n"/>
      <c r="D1" s="105" t="n"/>
      <c r="E1" s="105" t="n"/>
      <c r="F1" s="105" t="n"/>
      <c r="G1" s="105" t="n"/>
      <c r="H1" s="105" t="n"/>
      <c r="K1" s="105" t="n"/>
    </row>
    <row customHeight="1" ht="12.75" r="2" s="342" spans="1:11">
      <c r="B2" s="105" t="n"/>
      <c r="C2" s="211" t="s">
        <v>521</v>
      </c>
      <c r="D2" s="105" t="n"/>
      <c r="E2" s="105" t="n"/>
      <c r="F2" s="105" t="n"/>
      <c r="G2" s="105" t="n"/>
      <c r="H2" s="105" t="n"/>
      <c r="K2" s="105" t="n"/>
    </row>
    <row customHeight="1" ht="12.75" r="3" s="342" spans="1:11">
      <c r="B3" s="105" t="n"/>
      <c r="C3" s="113" t="n"/>
      <c r="D3" s="105" t="n"/>
      <c r="E3" s="105" t="n"/>
      <c r="F3" s="105" t="n"/>
      <c r="G3" s="105" t="n"/>
      <c r="H3" s="105" t="n"/>
      <c r="K3" s="105" t="n"/>
    </row>
    <row customHeight="1" ht="12.75" r="4" s="342" spans="1:11">
      <c r="B4" s="105" t="n"/>
      <c r="C4" s="212" t="s">
        <v>522</v>
      </c>
      <c r="H4" s="115" t="n"/>
      <c r="K4" s="115" t="n"/>
    </row>
    <row customHeight="1" ht="21.75" r="5" s="342" spans="1:11">
      <c r="B5" s="105" t="n"/>
      <c r="C5" s="92" t="s">
        <v>523</v>
      </c>
      <c r="H5" s="115" t="n"/>
      <c r="K5" s="115" t="n"/>
    </row>
    <row customHeight="1" ht="15" r="6" s="342" spans="1:11">
      <c r="B6" s="105" t="n"/>
      <c r="C6" s="163">
        <f>UebInstitutQuartal</f>
        <v/>
      </c>
      <c r="D6" s="159" t="n"/>
      <c r="E6" s="159" t="n"/>
      <c r="F6" s="115" t="n"/>
      <c r="G6" s="115" t="n"/>
      <c r="H6" s="115" t="n"/>
      <c r="K6" s="115" t="n"/>
    </row>
    <row customHeight="1" ht="12.75" r="7" s="342" spans="1:11">
      <c r="B7" s="105" t="n"/>
      <c r="C7" s="162" t="n"/>
      <c r="D7" s="162" t="n"/>
      <c r="E7" s="162" t="n"/>
      <c r="F7" s="105" t="n"/>
      <c r="G7" s="105" t="n"/>
    </row>
    <row customHeight="1" ht="15" r="8" s="342" spans="1:11">
      <c r="B8" s="105" t="n"/>
      <c r="C8" s="162" t="n"/>
      <c r="D8" s="162" t="n"/>
      <c r="E8" s="239" t="n"/>
      <c r="F8" s="217" t="s">
        <v>152</v>
      </c>
      <c r="G8" s="217" t="s">
        <v>59</v>
      </c>
    </row>
    <row customHeight="1" ht="21.95" r="9" s="342" spans="1:11">
      <c r="B9" s="105" t="n"/>
      <c r="C9" s="162" t="n"/>
      <c r="D9" s="162" t="n"/>
      <c r="E9" s="240" t="s">
        <v>39</v>
      </c>
    </row>
    <row customHeight="1" ht="12.75" r="10" s="342" spans="1:11">
      <c r="B10" s="105" t="n"/>
      <c r="C10" s="97" t="n"/>
      <c r="D10" s="97" t="n"/>
      <c r="E10" s="241" t="n"/>
    </row>
    <row customHeight="1" ht="12.75" r="11" s="342" spans="1:11">
      <c r="B11" s="105" t="n"/>
      <c r="C11" s="97" t="s">
        <v>73</v>
      </c>
      <c r="D11" s="224">
        <f>AktQuartal</f>
        <v/>
      </c>
      <c r="E11" s="225">
        <f>Einheit_Waehrung</f>
        <v/>
      </c>
      <c r="F11" s="228">
        <f>E11</f>
        <v/>
      </c>
      <c r="G11" s="227">
        <f>E11</f>
        <v/>
      </c>
    </row>
    <row customHeight="1" ht="12.75" r="12" s="342" spans="1:11">
      <c r="B12" s="211" t="s">
        <v>74</v>
      </c>
      <c r="C12" s="152" t="s">
        <v>75</v>
      </c>
      <c r="D12" s="153">
        <f>"Jahr "&amp;AktJahr</f>
        <v/>
      </c>
      <c r="E12" s="229" t="n"/>
      <c r="F12" s="232" t="n"/>
      <c r="G12" s="231" t="n"/>
    </row>
    <row customHeight="1" ht="12.75" r="13" s="342" spans="1:11">
      <c r="B13" s="105" t="n"/>
      <c r="C13" s="101" t="n"/>
      <c r="D13" s="100">
        <f>"Jahr "&amp;(AktJahr-1)</f>
        <v/>
      </c>
      <c r="E13" s="233" t="n"/>
      <c r="F13" s="236" t="n"/>
      <c r="G13" s="235" t="n"/>
    </row>
    <row customHeight="1" ht="12.75" r="14" s="342" spans="1:11">
      <c r="B14" s="211" t="s">
        <v>76</v>
      </c>
      <c r="C14" s="152" t="s">
        <v>77</v>
      </c>
      <c r="D14" s="153">
        <f>$D$12</f>
        <v/>
      </c>
      <c r="E14" s="229" t="n"/>
      <c r="F14" s="237" t="n"/>
      <c r="G14" s="238" t="n"/>
    </row>
    <row customHeight="1" ht="12.75" r="15" s="342" spans="1:11">
      <c r="B15" s="105" t="n"/>
      <c r="C15" s="101" t="n"/>
      <c r="D15" s="100">
        <f>$D$13</f>
        <v/>
      </c>
      <c r="E15" s="233" t="n"/>
      <c r="F15" s="237" t="n"/>
      <c r="G15" s="238" t="n"/>
    </row>
    <row customHeight="1" ht="12.75" r="16" s="342" spans="1:11">
      <c r="B16" s="211" t="s">
        <v>169</v>
      </c>
      <c r="C16" s="152" t="s">
        <v>170</v>
      </c>
      <c r="D16" s="153">
        <f>$D$12</f>
        <v/>
      </c>
      <c r="E16" s="229" t="n">
        <v>0</v>
      </c>
      <c r="F16" s="237" t="n">
        <v>0</v>
      </c>
      <c r="G16" s="238" t="n">
        <v>0</v>
      </c>
    </row>
    <row customHeight="1" ht="12.75" r="17" s="342" spans="1:11">
      <c r="B17" s="105" t="n"/>
      <c r="C17" s="101" t="n"/>
      <c r="D17" s="100">
        <f>$D$13</f>
        <v/>
      </c>
      <c r="E17" s="233" t="n">
        <v>0</v>
      </c>
      <c r="F17" s="237" t="n">
        <v>0</v>
      </c>
      <c r="G17" s="238" t="n">
        <v>0</v>
      </c>
    </row>
    <row customHeight="1" ht="12.75" r="18" s="342" spans="1:11">
      <c r="B18" s="211" t="s">
        <v>171</v>
      </c>
      <c r="C18" s="152" t="s">
        <v>172</v>
      </c>
      <c r="D18" s="153">
        <f>$D$12</f>
        <v/>
      </c>
      <c r="E18" s="229" t="n">
        <v>0</v>
      </c>
      <c r="F18" s="237" t="n">
        <v>0</v>
      </c>
      <c r="G18" s="238" t="n">
        <v>0</v>
      </c>
    </row>
    <row customHeight="1" ht="12.75" r="19" s="342" spans="1:11">
      <c r="B19" s="105" t="n"/>
      <c r="C19" s="101" t="n"/>
      <c r="D19" s="100">
        <f>$D$13</f>
        <v/>
      </c>
      <c r="E19" s="233" t="n">
        <v>0</v>
      </c>
      <c r="F19" s="237" t="n">
        <v>0</v>
      </c>
      <c r="G19" s="238" t="n">
        <v>0</v>
      </c>
    </row>
    <row customHeight="1" ht="12.75" r="20" s="342" spans="1:11">
      <c r="B20" s="211" t="s">
        <v>173</v>
      </c>
      <c r="C20" s="152" t="s">
        <v>174</v>
      </c>
      <c r="D20" s="153">
        <f>$D$12</f>
        <v/>
      </c>
      <c r="E20" s="229" t="n">
        <v>0</v>
      </c>
      <c r="F20" s="237" t="n">
        <v>0</v>
      </c>
      <c r="G20" s="238" t="n">
        <v>0</v>
      </c>
    </row>
    <row customHeight="1" ht="12.75" r="21" s="342" spans="1:11">
      <c r="B21" s="105" t="n"/>
      <c r="C21" s="101" t="n"/>
      <c r="D21" s="100">
        <f>$D$13</f>
        <v/>
      </c>
      <c r="E21" s="233" t="n">
        <v>0</v>
      </c>
      <c r="F21" s="237" t="n">
        <v>0</v>
      </c>
      <c r="G21" s="238" t="n">
        <v>0</v>
      </c>
    </row>
    <row customHeight="1" ht="12.75" r="22" s="342" spans="1:11">
      <c r="B22" s="211" t="s">
        <v>175</v>
      </c>
      <c r="C22" s="152" t="s">
        <v>176</v>
      </c>
      <c r="D22" s="153">
        <f>$D$12</f>
        <v/>
      </c>
      <c r="E22" s="229" t="n">
        <v>0</v>
      </c>
      <c r="F22" s="237" t="n">
        <v>0</v>
      </c>
      <c r="G22" s="238" t="n">
        <v>0</v>
      </c>
    </row>
    <row customHeight="1" ht="12.75" r="23" s="342" spans="1:11">
      <c r="B23" s="105" t="n"/>
      <c r="C23" s="101" t="n"/>
      <c r="D23" s="100">
        <f>$D$13</f>
        <v/>
      </c>
      <c r="E23" s="233" t="n">
        <v>0</v>
      </c>
      <c r="F23" s="237" t="n">
        <v>0</v>
      </c>
      <c r="G23" s="238" t="n">
        <v>0</v>
      </c>
    </row>
    <row customHeight="1" ht="12.75" r="24" s="342" spans="1:11">
      <c r="B24" s="211" t="s">
        <v>177</v>
      </c>
      <c r="C24" s="152" t="s">
        <v>178</v>
      </c>
      <c r="D24" s="153">
        <f>$D$12</f>
        <v/>
      </c>
      <c r="E24" s="229" t="n">
        <v>0</v>
      </c>
      <c r="F24" s="237" t="n">
        <v>0</v>
      </c>
      <c r="G24" s="238" t="n">
        <v>0</v>
      </c>
    </row>
    <row customHeight="1" ht="12.75" r="25" s="342" spans="1:11">
      <c r="B25" s="105" t="n"/>
      <c r="C25" s="101" t="n"/>
      <c r="D25" s="100">
        <f>$D$13</f>
        <v/>
      </c>
      <c r="E25" s="233" t="n">
        <v>0</v>
      </c>
      <c r="F25" s="237" t="n">
        <v>0</v>
      </c>
      <c r="G25" s="238" t="n">
        <v>0</v>
      </c>
    </row>
    <row customHeight="1" ht="12.75" r="26" s="342" spans="1:11">
      <c r="B26" s="211" t="s">
        <v>179</v>
      </c>
      <c r="C26" s="152" t="s">
        <v>180</v>
      </c>
      <c r="D26" s="153">
        <f>$D$12</f>
        <v/>
      </c>
      <c r="E26" s="229" t="n">
        <v>0</v>
      </c>
      <c r="F26" s="237" t="n">
        <v>0</v>
      </c>
      <c r="G26" s="238" t="n">
        <v>0</v>
      </c>
    </row>
    <row customHeight="1" ht="12.75" r="27" s="342" spans="1:11">
      <c r="B27" s="105" t="n"/>
      <c r="C27" s="101" t="n"/>
      <c r="D27" s="100">
        <f>$D$13</f>
        <v/>
      </c>
      <c r="E27" s="233" t="n">
        <v>0</v>
      </c>
      <c r="F27" s="237" t="n">
        <v>0</v>
      </c>
      <c r="G27" s="238" t="n">
        <v>0</v>
      </c>
    </row>
    <row customHeight="1" ht="12.75" r="28" s="342" spans="1:11">
      <c r="B28" s="211" t="s">
        <v>181</v>
      </c>
      <c r="C28" s="152" t="s">
        <v>182</v>
      </c>
      <c r="D28" s="153">
        <f>$D$12</f>
        <v/>
      </c>
      <c r="E28" s="229" t="n">
        <v>0</v>
      </c>
      <c r="F28" s="237" t="n">
        <v>0</v>
      </c>
      <c r="G28" s="238" t="n">
        <v>0</v>
      </c>
    </row>
    <row customHeight="1" ht="12.75" r="29" s="342" spans="1:11">
      <c r="B29" s="105" t="n"/>
      <c r="C29" s="101" t="n"/>
      <c r="D29" s="100">
        <f>$D$13</f>
        <v/>
      </c>
      <c r="E29" s="233" t="n">
        <v>0</v>
      </c>
      <c r="F29" s="237" t="n">
        <v>0</v>
      </c>
      <c r="G29" s="238" t="n">
        <v>0</v>
      </c>
    </row>
    <row customHeight="1" ht="12.75" r="30" s="342" spans="1:11">
      <c r="B30" s="211" t="s">
        <v>183</v>
      </c>
      <c r="C30" s="152" t="s">
        <v>184</v>
      </c>
      <c r="D30" s="153">
        <f>$D$12</f>
        <v/>
      </c>
      <c r="E30" s="229" t="n">
        <v>0</v>
      </c>
      <c r="F30" s="237" t="n">
        <v>0</v>
      </c>
      <c r="G30" s="238" t="n">
        <v>0</v>
      </c>
    </row>
    <row customHeight="1" ht="12.75" r="31" s="342" spans="1:11">
      <c r="B31" s="105" t="n"/>
      <c r="C31" s="101" t="n"/>
      <c r="D31" s="100">
        <f>$D$13</f>
        <v/>
      </c>
      <c r="E31" s="233" t="n">
        <v>0</v>
      </c>
      <c r="F31" s="237" t="n">
        <v>0</v>
      </c>
      <c r="G31" s="238" t="n">
        <v>0</v>
      </c>
    </row>
    <row customHeight="1" ht="12.75" r="32" s="342" spans="1:11">
      <c r="B32" s="211" t="s">
        <v>185</v>
      </c>
      <c r="C32" s="152" t="s">
        <v>186</v>
      </c>
      <c r="D32" s="153">
        <f>$D$12</f>
        <v/>
      </c>
      <c r="E32" s="229" t="n">
        <v>0</v>
      </c>
      <c r="F32" s="237" t="n">
        <v>0</v>
      </c>
      <c r="G32" s="238" t="n">
        <v>0</v>
      </c>
    </row>
    <row customHeight="1" ht="12.75" r="33" s="342" spans="1:11">
      <c r="B33" s="105" t="n"/>
      <c r="C33" s="101" t="n"/>
      <c r="D33" s="100">
        <f>$D$13</f>
        <v/>
      </c>
      <c r="E33" s="233" t="n">
        <v>0</v>
      </c>
      <c r="F33" s="237" t="n">
        <v>0</v>
      </c>
      <c r="G33" s="238" t="n">
        <v>0</v>
      </c>
    </row>
    <row customHeight="1" ht="12.75" r="34" s="342" spans="1:11">
      <c r="B34" s="211" t="s">
        <v>187</v>
      </c>
      <c r="C34" s="152" t="s">
        <v>188</v>
      </c>
      <c r="D34" s="153">
        <f>$D$12</f>
        <v/>
      </c>
      <c r="E34" s="229" t="n">
        <v>0</v>
      </c>
      <c r="F34" s="237" t="n">
        <v>0</v>
      </c>
      <c r="G34" s="238" t="n">
        <v>0</v>
      </c>
    </row>
    <row customHeight="1" ht="12.75" r="35" s="342" spans="1:11">
      <c r="B35" s="105" t="n"/>
      <c r="C35" s="101" t="n"/>
      <c r="D35" s="100">
        <f>$D$13</f>
        <v/>
      </c>
      <c r="E35" s="233" t="n">
        <v>0</v>
      </c>
      <c r="F35" s="237" t="n">
        <v>0</v>
      </c>
      <c r="G35" s="238" t="n">
        <v>0</v>
      </c>
    </row>
    <row customHeight="1" ht="12.75" r="36" s="342" spans="1:11">
      <c r="B36" s="211" t="s">
        <v>189</v>
      </c>
      <c r="C36" s="152" t="s">
        <v>190</v>
      </c>
      <c r="D36" s="153">
        <f>$D$12</f>
        <v/>
      </c>
      <c r="E36" s="229" t="n">
        <v>0</v>
      </c>
      <c r="F36" s="237" t="n">
        <v>0</v>
      </c>
      <c r="G36" s="238" t="n">
        <v>0</v>
      </c>
    </row>
    <row customHeight="1" ht="12.75" r="37" s="342" spans="1:11">
      <c r="B37" s="105" t="n"/>
      <c r="C37" s="101" t="n"/>
      <c r="D37" s="100">
        <f>$D$13</f>
        <v/>
      </c>
      <c r="E37" s="233" t="n">
        <v>0</v>
      </c>
      <c r="F37" s="237" t="n">
        <v>0</v>
      </c>
      <c r="G37" s="238" t="n">
        <v>0</v>
      </c>
    </row>
    <row customHeight="1" ht="12.75" r="38" s="342" spans="1:11">
      <c r="B38" s="211" t="s">
        <v>191</v>
      </c>
      <c r="C38" s="152" t="s">
        <v>192</v>
      </c>
      <c r="D38" s="153">
        <f>$D$12</f>
        <v/>
      </c>
      <c r="E38" s="229" t="n">
        <v>0</v>
      </c>
      <c r="F38" s="237" t="n">
        <v>0</v>
      </c>
      <c r="G38" s="238" t="n">
        <v>0</v>
      </c>
    </row>
    <row customHeight="1" ht="12.75" r="39" s="342" spans="1:11">
      <c r="B39" s="105" t="n"/>
      <c r="C39" s="101" t="n"/>
      <c r="D39" s="100">
        <f>$D$13</f>
        <v/>
      </c>
      <c r="E39" s="233" t="n">
        <v>0</v>
      </c>
      <c r="F39" s="237" t="n">
        <v>0</v>
      </c>
      <c r="G39" s="238" t="n">
        <v>0</v>
      </c>
    </row>
    <row customHeight="1" ht="12.75" r="40" s="342" spans="1:11">
      <c r="B40" s="211" t="s">
        <v>193</v>
      </c>
      <c r="C40" s="152" t="s">
        <v>194</v>
      </c>
      <c r="D40" s="153">
        <f>$D$12</f>
        <v/>
      </c>
      <c r="E40" s="229" t="n">
        <v>0</v>
      </c>
      <c r="F40" s="237" t="n">
        <v>0</v>
      </c>
      <c r="G40" s="238" t="n">
        <v>0</v>
      </c>
    </row>
    <row customHeight="1" ht="12.75" r="41" s="342" spans="1:11">
      <c r="B41" s="105" t="n"/>
      <c r="C41" s="101" t="n"/>
      <c r="D41" s="100">
        <f>$D$13</f>
        <v/>
      </c>
      <c r="E41" s="233" t="n">
        <v>0</v>
      </c>
      <c r="F41" s="237" t="n">
        <v>0</v>
      </c>
      <c r="G41" s="238" t="n">
        <v>0</v>
      </c>
    </row>
    <row customHeight="1" ht="12.75" r="42" s="342" spans="1:11">
      <c r="B42" s="211" t="s">
        <v>195</v>
      </c>
      <c r="C42" s="152" t="s">
        <v>196</v>
      </c>
      <c r="D42" s="153">
        <f>$D$12</f>
        <v/>
      </c>
      <c r="E42" s="229" t="n">
        <v>0</v>
      </c>
      <c r="F42" s="237" t="n">
        <v>0</v>
      </c>
      <c r="G42" s="238" t="n">
        <v>0</v>
      </c>
    </row>
    <row customHeight="1" ht="12.75" r="43" s="342" spans="1:11">
      <c r="B43" s="105" t="n"/>
      <c r="C43" s="101" t="n"/>
      <c r="D43" s="100">
        <f>$D$13</f>
        <v/>
      </c>
      <c r="E43" s="233" t="n">
        <v>0</v>
      </c>
      <c r="F43" s="237" t="n">
        <v>0</v>
      </c>
      <c r="G43" s="238" t="n">
        <v>0</v>
      </c>
    </row>
    <row customHeight="1" ht="12.75" r="44" s="342" spans="1:11">
      <c r="B44" s="211" t="s">
        <v>197</v>
      </c>
      <c r="C44" s="152" t="s">
        <v>198</v>
      </c>
      <c r="D44" s="153">
        <f>$D$12</f>
        <v/>
      </c>
      <c r="E44" s="229" t="n">
        <v>0</v>
      </c>
      <c r="F44" s="237" t="n">
        <v>0</v>
      </c>
      <c r="G44" s="238" t="n">
        <v>0</v>
      </c>
    </row>
    <row customHeight="1" ht="12.75" r="45" s="342" spans="1:11">
      <c r="B45" s="105" t="n"/>
      <c r="C45" s="101" t="n"/>
      <c r="D45" s="100">
        <f>$D$13</f>
        <v/>
      </c>
      <c r="E45" s="233" t="n">
        <v>0</v>
      </c>
      <c r="F45" s="237" t="n">
        <v>0</v>
      </c>
      <c r="G45" s="238" t="n">
        <v>0</v>
      </c>
    </row>
    <row customHeight="1" ht="12.75" r="46" s="342" spans="1:11">
      <c r="B46" s="211" t="s">
        <v>199</v>
      </c>
      <c r="C46" s="152" t="s">
        <v>200</v>
      </c>
      <c r="D46" s="153">
        <f>$D$12</f>
        <v/>
      </c>
      <c r="E46" s="229" t="n">
        <v>0</v>
      </c>
      <c r="F46" s="237" t="n">
        <v>0</v>
      </c>
      <c r="G46" s="238" t="n">
        <v>0</v>
      </c>
    </row>
    <row customHeight="1" ht="12.75" r="47" s="342" spans="1:11">
      <c r="B47" s="105" t="n"/>
      <c r="C47" s="101" t="n"/>
      <c r="D47" s="100">
        <f>$D$13</f>
        <v/>
      </c>
      <c r="E47" s="233" t="n">
        <v>0</v>
      </c>
      <c r="F47" s="237" t="n">
        <v>0</v>
      </c>
      <c r="G47" s="238" t="n">
        <v>0</v>
      </c>
    </row>
    <row customHeight="1" ht="12.75" r="48" s="342" spans="1:11">
      <c r="B48" s="211" t="s">
        <v>201</v>
      </c>
      <c r="C48" s="152" t="s">
        <v>202</v>
      </c>
      <c r="D48" s="153">
        <f>$D$12</f>
        <v/>
      </c>
      <c r="E48" s="229" t="n">
        <v>0</v>
      </c>
      <c r="F48" s="237" t="n">
        <v>0</v>
      </c>
      <c r="G48" s="238" t="n">
        <v>0</v>
      </c>
    </row>
    <row customHeight="1" ht="12.75" r="49" s="342" spans="1:11">
      <c r="B49" s="105" t="n"/>
      <c r="C49" s="101" t="n"/>
      <c r="D49" s="100">
        <f>$D$13</f>
        <v/>
      </c>
      <c r="E49" s="233" t="n">
        <v>0</v>
      </c>
      <c r="F49" s="237" t="n">
        <v>0</v>
      </c>
      <c r="G49" s="238" t="n">
        <v>0</v>
      </c>
    </row>
    <row customHeight="1" ht="12.75" r="50" s="342" spans="1:11">
      <c r="B50" s="211" t="s">
        <v>203</v>
      </c>
      <c r="C50" s="152" t="s">
        <v>204</v>
      </c>
      <c r="D50" s="153">
        <f>$D$12</f>
        <v/>
      </c>
      <c r="E50" s="229" t="n">
        <v>0</v>
      </c>
      <c r="F50" s="237" t="n">
        <v>0</v>
      </c>
      <c r="G50" s="238" t="n">
        <v>0</v>
      </c>
    </row>
    <row customHeight="1" ht="12.75" r="51" s="342" spans="1:11">
      <c r="B51" s="105" t="n"/>
      <c r="C51" s="101" t="n"/>
      <c r="D51" s="100">
        <f>$D$13</f>
        <v/>
      </c>
      <c r="E51" s="233" t="n">
        <v>0</v>
      </c>
      <c r="F51" s="237" t="n">
        <v>0</v>
      </c>
      <c r="G51" s="238" t="n">
        <v>0</v>
      </c>
    </row>
    <row customHeight="1" ht="12.75" r="52" s="342" spans="1:11">
      <c r="B52" s="211" t="s">
        <v>205</v>
      </c>
      <c r="C52" s="152" t="s">
        <v>206</v>
      </c>
      <c r="D52" s="153">
        <f>$D$12</f>
        <v/>
      </c>
      <c r="E52" s="229" t="n">
        <v>0</v>
      </c>
      <c r="F52" s="237" t="n">
        <v>0</v>
      </c>
      <c r="G52" s="238" t="n">
        <v>0</v>
      </c>
    </row>
    <row customHeight="1" ht="12.75" r="53" s="342" spans="1:11">
      <c r="B53" s="105" t="n"/>
      <c r="C53" s="101" t="n"/>
      <c r="D53" s="100">
        <f>$D$13</f>
        <v/>
      </c>
      <c r="E53" s="233" t="n">
        <v>0</v>
      </c>
      <c r="F53" s="237" t="n">
        <v>0</v>
      </c>
      <c r="G53" s="238" t="n">
        <v>0</v>
      </c>
    </row>
    <row customHeight="1" ht="12.75" r="54" s="342" spans="1:11">
      <c r="B54" s="211" t="s">
        <v>78</v>
      </c>
      <c r="C54" s="152" t="s">
        <v>79</v>
      </c>
      <c r="D54" s="153">
        <f>$D$12</f>
        <v/>
      </c>
      <c r="E54" s="229" t="n">
        <v>0</v>
      </c>
      <c r="F54" s="237" t="n">
        <v>0</v>
      </c>
      <c r="G54" s="238" t="n">
        <v>0</v>
      </c>
    </row>
    <row customHeight="1" ht="12.75" r="55" s="342" spans="1:11">
      <c r="B55" s="105" t="n"/>
      <c r="C55" s="101" t="n"/>
      <c r="D55" s="100">
        <f>$D$13</f>
        <v/>
      </c>
      <c r="E55" s="233" t="n">
        <v>0</v>
      </c>
      <c r="F55" s="237" t="n">
        <v>0</v>
      </c>
      <c r="G55" s="238" t="n">
        <v>0</v>
      </c>
    </row>
    <row customHeight="1" ht="12.75" r="56" s="342" spans="1:11">
      <c r="B56" s="211" t="s">
        <v>207</v>
      </c>
      <c r="C56" s="152" t="s">
        <v>208</v>
      </c>
      <c r="D56" s="153">
        <f>$D$12</f>
        <v/>
      </c>
      <c r="E56" s="229" t="n">
        <v>0</v>
      </c>
      <c r="F56" s="237" t="n">
        <v>0</v>
      </c>
      <c r="G56" s="238" t="n">
        <v>0</v>
      </c>
    </row>
    <row customHeight="1" ht="12.75" r="57" s="342" spans="1:11">
      <c r="B57" s="105" t="n"/>
      <c r="C57" s="101" t="n"/>
      <c r="D57" s="100">
        <f>$D$13</f>
        <v/>
      </c>
      <c r="E57" s="233" t="n">
        <v>0</v>
      </c>
      <c r="F57" s="237" t="n">
        <v>0</v>
      </c>
      <c r="G57" s="238" t="n">
        <v>0</v>
      </c>
    </row>
    <row customHeight="1" ht="12.75" r="58" s="342" spans="1:11">
      <c r="B58" s="211" t="s">
        <v>209</v>
      </c>
      <c r="C58" s="152" t="s">
        <v>210</v>
      </c>
      <c r="D58" s="153">
        <f>$D$12</f>
        <v/>
      </c>
      <c r="E58" s="229" t="n">
        <v>0</v>
      </c>
      <c r="F58" s="237" t="n">
        <v>0</v>
      </c>
      <c r="G58" s="238" t="n">
        <v>0</v>
      </c>
    </row>
    <row customHeight="1" ht="12.75" r="59" s="342" spans="1:11">
      <c r="B59" s="105" t="n"/>
      <c r="C59" s="101" t="n"/>
      <c r="D59" s="100">
        <f>$D$13</f>
        <v/>
      </c>
      <c r="E59" s="233" t="n">
        <v>0</v>
      </c>
      <c r="F59" s="237" t="n">
        <v>0</v>
      </c>
      <c r="G59" s="238" t="n">
        <v>0</v>
      </c>
    </row>
    <row customHeight="1" ht="12.75" r="60" s="342" spans="1:11">
      <c r="B60" s="211" t="s">
        <v>211</v>
      </c>
      <c r="C60" s="152" t="s">
        <v>212</v>
      </c>
      <c r="D60" s="153">
        <f>$D$12</f>
        <v/>
      </c>
      <c r="E60" s="229" t="n">
        <v>0</v>
      </c>
      <c r="F60" s="237" t="n">
        <v>0</v>
      </c>
      <c r="G60" s="238" t="n">
        <v>0</v>
      </c>
    </row>
    <row customHeight="1" ht="12.75" r="61" s="342" spans="1:11">
      <c r="B61" s="105" t="n"/>
      <c r="C61" s="101" t="n"/>
      <c r="D61" s="100">
        <f>$D$13</f>
        <v/>
      </c>
      <c r="E61" s="233" t="n">
        <v>0</v>
      </c>
      <c r="F61" s="237" t="n">
        <v>0</v>
      </c>
      <c r="G61" s="238" t="n">
        <v>0</v>
      </c>
    </row>
    <row customHeight="1" ht="12.75" r="62" s="342" spans="1:11">
      <c r="B62" s="211" t="s">
        <v>213</v>
      </c>
      <c r="C62" s="152" t="s">
        <v>214</v>
      </c>
      <c r="D62" s="153">
        <f>$D$12</f>
        <v/>
      </c>
      <c r="E62" s="229" t="n">
        <v>0</v>
      </c>
      <c r="F62" s="237" t="n">
        <v>0</v>
      </c>
      <c r="G62" s="238" t="n">
        <v>0</v>
      </c>
    </row>
    <row customHeight="1" ht="12.75" r="63" s="342" spans="1:11">
      <c r="B63" s="105" t="n"/>
      <c r="C63" s="101" t="n"/>
      <c r="D63" s="100">
        <f>$D$13</f>
        <v/>
      </c>
      <c r="E63" s="233" t="n">
        <v>0</v>
      </c>
      <c r="F63" s="237" t="n">
        <v>0</v>
      </c>
      <c r="G63" s="238" t="n">
        <v>0</v>
      </c>
    </row>
    <row customHeight="1" ht="12.75" r="64" s="342" spans="1:11">
      <c r="B64" s="211" t="s">
        <v>215</v>
      </c>
      <c r="C64" s="152" t="s">
        <v>216</v>
      </c>
      <c r="D64" s="153">
        <f>$D$12</f>
        <v/>
      </c>
      <c r="E64" s="229" t="n">
        <v>0</v>
      </c>
      <c r="F64" s="237" t="n">
        <v>0</v>
      </c>
      <c r="G64" s="238" t="n">
        <v>0</v>
      </c>
    </row>
    <row customHeight="1" ht="12.75" r="65" s="342" spans="1:11">
      <c r="B65" s="105" t="n"/>
      <c r="C65" s="101" t="n"/>
      <c r="D65" s="100">
        <f>$D$13</f>
        <v/>
      </c>
      <c r="E65" s="233" t="n">
        <v>0</v>
      </c>
      <c r="F65" s="237" t="n">
        <v>0</v>
      </c>
      <c r="G65" s="238" t="n">
        <v>0</v>
      </c>
    </row>
    <row customHeight="1" ht="12.75" r="66" s="342" spans="1:11">
      <c r="B66" s="211" t="s">
        <v>217</v>
      </c>
      <c r="C66" s="152" t="s">
        <v>218</v>
      </c>
      <c r="D66" s="153">
        <f>$D$12</f>
        <v/>
      </c>
      <c r="E66" s="229" t="n">
        <v>0</v>
      </c>
      <c r="F66" s="237" t="n">
        <v>0</v>
      </c>
      <c r="G66" s="238" t="n">
        <v>0</v>
      </c>
    </row>
    <row customHeight="1" ht="12.75" r="67" s="342" spans="1:11">
      <c r="B67" s="105" t="n"/>
      <c r="C67" s="101" t="n"/>
      <c r="D67" s="100">
        <f>$D$13</f>
        <v/>
      </c>
      <c r="E67" s="233" t="n">
        <v>0</v>
      </c>
      <c r="F67" s="237" t="n">
        <v>0</v>
      </c>
      <c r="G67" s="238" t="n">
        <v>0</v>
      </c>
    </row>
    <row customHeight="1" ht="12.75" r="68" s="342" spans="1:11">
      <c r="B68" s="211" t="s">
        <v>219</v>
      </c>
      <c r="C68" s="152" t="s">
        <v>220</v>
      </c>
      <c r="D68" s="153">
        <f>$D$12</f>
        <v/>
      </c>
      <c r="E68" s="229" t="n">
        <v>0</v>
      </c>
      <c r="F68" s="237" t="n">
        <v>0</v>
      </c>
      <c r="G68" s="238" t="n">
        <v>0</v>
      </c>
    </row>
    <row customHeight="1" ht="12.75" r="69" s="342" spans="1:11">
      <c r="B69" s="105" t="n"/>
      <c r="C69" s="101" t="n"/>
      <c r="D69" s="100">
        <f>$D$13</f>
        <v/>
      </c>
      <c r="E69" s="233" t="n">
        <v>0</v>
      </c>
      <c r="F69" s="237" t="n">
        <v>0</v>
      </c>
      <c r="G69" s="238" t="n">
        <v>0</v>
      </c>
    </row>
    <row customHeight="1" ht="12.75" r="70" s="342" spans="1:11">
      <c r="B70" s="211" t="s">
        <v>221</v>
      </c>
      <c r="C70" s="152" t="s">
        <v>222</v>
      </c>
      <c r="D70" s="153">
        <f>$D$12</f>
        <v/>
      </c>
      <c r="E70" s="229" t="n">
        <v>0</v>
      </c>
      <c r="F70" s="237" t="n">
        <v>0</v>
      </c>
      <c r="G70" s="238" t="n">
        <v>0</v>
      </c>
    </row>
    <row customHeight="1" ht="12.75" r="71" s="342" spans="1:11">
      <c r="B71" s="105" t="n"/>
      <c r="C71" s="101" t="n"/>
      <c r="D71" s="100">
        <f>$D$13</f>
        <v/>
      </c>
      <c r="E71" s="233" t="n">
        <v>0</v>
      </c>
      <c r="F71" s="237" t="n">
        <v>0</v>
      </c>
      <c r="G71" s="238" t="n">
        <v>0</v>
      </c>
    </row>
    <row customHeight="1" ht="12.75" r="72" s="342" spans="1:11">
      <c r="B72" s="211" t="s">
        <v>223</v>
      </c>
      <c r="C72" s="152" t="s">
        <v>224</v>
      </c>
      <c r="D72" s="153">
        <f>$D$12</f>
        <v/>
      </c>
      <c r="E72" s="229" t="n">
        <v>0</v>
      </c>
      <c r="F72" s="237" t="n">
        <v>0</v>
      </c>
      <c r="G72" s="238" t="n">
        <v>0</v>
      </c>
    </row>
    <row customHeight="1" ht="12.75" r="73" s="342" spans="1:11">
      <c r="B73" s="105" t="n"/>
      <c r="C73" s="101" t="n"/>
      <c r="D73" s="100">
        <f>$D$13</f>
        <v/>
      </c>
      <c r="E73" s="233" t="n">
        <v>0</v>
      </c>
      <c r="F73" s="237" t="n">
        <v>0</v>
      </c>
      <c r="G73" s="238" t="n">
        <v>0</v>
      </c>
    </row>
    <row customHeight="1" ht="12.75" r="74" s="342" spans="1:11">
      <c r="B74" s="211" t="s">
        <v>80</v>
      </c>
      <c r="C74" s="152" t="s">
        <v>81</v>
      </c>
      <c r="D74" s="153">
        <f>$D$12</f>
        <v/>
      </c>
      <c r="E74" s="229" t="n">
        <v>0</v>
      </c>
      <c r="F74" s="237" t="n">
        <v>0</v>
      </c>
      <c r="G74" s="238" t="n">
        <v>0</v>
      </c>
    </row>
    <row customHeight="1" ht="12.75" r="75" s="342" spans="1:11">
      <c r="B75" s="105" t="n"/>
      <c r="C75" s="101" t="n"/>
      <c r="D75" s="100">
        <f>$D$13</f>
        <v/>
      </c>
      <c r="E75" s="233" t="n">
        <v>0</v>
      </c>
      <c r="F75" s="237" t="n">
        <v>0</v>
      </c>
      <c r="G75" s="238" t="n">
        <v>0</v>
      </c>
    </row>
    <row customHeight="1" ht="12.75" r="76" s="342" spans="1:11">
      <c r="B76" s="211" t="s">
        <v>225</v>
      </c>
      <c r="C76" s="152" t="s">
        <v>226</v>
      </c>
      <c r="D76" s="153">
        <f>$D$12</f>
        <v/>
      </c>
      <c r="E76" s="229" t="n">
        <v>0</v>
      </c>
      <c r="F76" s="237" t="n">
        <v>0</v>
      </c>
      <c r="G76" s="238" t="n">
        <v>0</v>
      </c>
    </row>
    <row customHeight="1" ht="12.75" r="77" s="342" spans="1:11">
      <c r="B77" s="105" t="n"/>
      <c r="C77" s="101" t="n"/>
      <c r="D77" s="100">
        <f>$D$13</f>
        <v/>
      </c>
      <c r="E77" s="233" t="n">
        <v>0</v>
      </c>
      <c r="F77" s="237" t="n">
        <v>0</v>
      </c>
      <c r="G77" s="238" t="n">
        <v>0</v>
      </c>
    </row>
    <row customHeight="1" ht="12.75" r="78" s="342" spans="1:11">
      <c r="B78" s="211" t="s">
        <v>227</v>
      </c>
      <c r="C78" s="152" t="s">
        <v>228</v>
      </c>
      <c r="D78" s="153">
        <f>$D$12</f>
        <v/>
      </c>
      <c r="E78" s="229" t="n">
        <v>0</v>
      </c>
      <c r="F78" s="237" t="n">
        <v>0</v>
      </c>
      <c r="G78" s="238" t="n">
        <v>0</v>
      </c>
    </row>
    <row customHeight="1" ht="12.75" r="79" s="342" spans="1:11">
      <c r="B79" s="105" t="n"/>
      <c r="C79" s="101" t="n"/>
      <c r="D79" s="100">
        <f>$D$13</f>
        <v/>
      </c>
      <c r="E79" s="233" t="n">
        <v>0</v>
      </c>
      <c r="F79" s="237" t="n">
        <v>0</v>
      </c>
      <c r="G79" s="238" t="n">
        <v>0</v>
      </c>
    </row>
    <row customHeight="1" ht="12.75" r="80" s="342" spans="1:11">
      <c r="B80" s="211" t="s">
        <v>229</v>
      </c>
      <c r="C80" s="152" t="s">
        <v>230</v>
      </c>
      <c r="D80" s="153">
        <f>$D$12</f>
        <v/>
      </c>
      <c r="E80" s="229" t="n">
        <v>0</v>
      </c>
      <c r="F80" s="237" t="n">
        <v>0</v>
      </c>
      <c r="G80" s="238" t="n">
        <v>0</v>
      </c>
    </row>
    <row customHeight="1" ht="12.75" r="81" s="342" spans="1:11">
      <c r="B81" s="105" t="n"/>
      <c r="C81" s="101" t="n"/>
      <c r="D81" s="100">
        <f>$D$13</f>
        <v/>
      </c>
      <c r="E81" s="233" t="n">
        <v>0</v>
      </c>
      <c r="F81" s="237" t="n">
        <v>0</v>
      </c>
      <c r="G81" s="238" t="n">
        <v>0</v>
      </c>
    </row>
    <row customHeight="1" ht="12.75" r="82" s="342" spans="1:11">
      <c r="B82" s="211" t="s">
        <v>231</v>
      </c>
      <c r="C82" s="152" t="s">
        <v>232</v>
      </c>
      <c r="D82" s="153">
        <f>$D$12</f>
        <v/>
      </c>
      <c r="E82" s="229" t="n">
        <v>0</v>
      </c>
      <c r="F82" s="237" t="n">
        <v>0</v>
      </c>
      <c r="G82" s="238" t="n">
        <v>0</v>
      </c>
    </row>
    <row customHeight="1" ht="12.75" r="83" s="342" spans="1:11">
      <c r="B83" s="105" t="n"/>
      <c r="C83" s="101" t="n"/>
      <c r="D83" s="100">
        <f>$D$13</f>
        <v/>
      </c>
      <c r="E83" s="233" t="n">
        <v>0</v>
      </c>
      <c r="F83" s="237" t="n">
        <v>0</v>
      </c>
      <c r="G83" s="238" t="n">
        <v>0</v>
      </c>
    </row>
    <row customHeight="1" ht="12.75" r="84" s="342" spans="1:11">
      <c r="B84" s="211" t="s">
        <v>233</v>
      </c>
      <c r="C84" s="152" t="s">
        <v>234</v>
      </c>
      <c r="D84" s="153">
        <f>$D$12</f>
        <v/>
      </c>
      <c r="E84" s="229" t="n">
        <v>0</v>
      </c>
      <c r="F84" s="237" t="n">
        <v>0</v>
      </c>
      <c r="G84" s="238" t="n">
        <v>0</v>
      </c>
    </row>
    <row customHeight="1" ht="12.75" r="85" s="342" spans="1:11">
      <c r="B85" s="105" t="n"/>
      <c r="C85" s="101" t="n"/>
      <c r="D85" s="100">
        <f>$D$13</f>
        <v/>
      </c>
      <c r="E85" s="233" t="n">
        <v>0</v>
      </c>
      <c r="F85" s="237" t="n">
        <v>0</v>
      </c>
      <c r="G85" s="238" t="n">
        <v>0</v>
      </c>
    </row>
    <row customHeight="1" ht="12.75" r="86" s="342" spans="1:11">
      <c r="B86" s="211" t="s">
        <v>235</v>
      </c>
      <c r="C86" s="152" t="s">
        <v>236</v>
      </c>
      <c r="D86" s="153">
        <f>$D$12</f>
        <v/>
      </c>
      <c r="E86" s="229" t="n">
        <v>0</v>
      </c>
      <c r="F86" s="237" t="n">
        <v>0</v>
      </c>
      <c r="G86" s="238" t="n">
        <v>0</v>
      </c>
    </row>
    <row customHeight="1" ht="12.75" r="87" s="342" spans="1:11">
      <c r="B87" s="105" t="n"/>
      <c r="C87" s="101" t="n"/>
      <c r="D87" s="100">
        <f>$D$13</f>
        <v/>
      </c>
      <c r="E87" s="233" t="n">
        <v>0</v>
      </c>
      <c r="F87" s="237" t="n">
        <v>0</v>
      </c>
      <c r="G87" s="238" t="n">
        <v>0</v>
      </c>
    </row>
    <row customHeight="1" ht="12.75" r="88" s="342" spans="1:11">
      <c r="B88" s="211" t="s">
        <v>82</v>
      </c>
      <c r="C88" s="152" t="s">
        <v>83</v>
      </c>
      <c r="D88" s="153">
        <f>$D$12</f>
        <v/>
      </c>
      <c r="E88" s="229" t="n">
        <v>0</v>
      </c>
      <c r="F88" s="237" t="n">
        <v>0</v>
      </c>
      <c r="G88" s="238" t="n">
        <v>0</v>
      </c>
    </row>
    <row customHeight="1" ht="12.75" r="89" s="342" spans="1:11">
      <c r="B89" s="105" t="n"/>
      <c r="C89" s="101" t="n"/>
      <c r="D89" s="100">
        <f>$D$13</f>
        <v/>
      </c>
      <c r="E89" s="233" t="n">
        <v>0</v>
      </c>
      <c r="F89" s="237" t="n">
        <v>0</v>
      </c>
      <c r="G89" s="238" t="n">
        <v>0</v>
      </c>
    </row>
    <row customHeight="1" ht="12.75" r="90" s="342" spans="1:11">
      <c r="B90" s="211" t="s">
        <v>237</v>
      </c>
      <c r="C90" s="152" t="s">
        <v>238</v>
      </c>
      <c r="D90" s="153">
        <f>$D$12</f>
        <v/>
      </c>
      <c r="E90" s="229" t="n">
        <v>0</v>
      </c>
      <c r="F90" s="237" t="n">
        <v>0</v>
      </c>
      <c r="G90" s="238" t="n">
        <v>0</v>
      </c>
    </row>
    <row customHeight="1" ht="12.75" r="91" s="342" spans="1:11">
      <c r="B91" s="105" t="n"/>
      <c r="C91" s="101" t="n"/>
      <c r="D91" s="100">
        <f>$D$13</f>
        <v/>
      </c>
      <c r="E91" s="233" t="n">
        <v>0</v>
      </c>
      <c r="F91" s="237" t="n">
        <v>0</v>
      </c>
      <c r="G91" s="238" t="n">
        <v>0</v>
      </c>
    </row>
    <row customHeight="1" ht="12.75" r="92" s="342" spans="1:11">
      <c r="B92" s="211" t="s">
        <v>239</v>
      </c>
      <c r="C92" s="152" t="s">
        <v>240</v>
      </c>
      <c r="D92" s="153">
        <f>$D$12</f>
        <v/>
      </c>
      <c r="E92" s="229" t="n">
        <v>0</v>
      </c>
      <c r="F92" s="237" t="n">
        <v>0</v>
      </c>
      <c r="G92" s="238" t="n">
        <v>0</v>
      </c>
    </row>
    <row customHeight="1" ht="12.75" r="93" s="342" spans="1:11">
      <c r="B93" s="105" t="n"/>
      <c r="C93" s="101" t="n"/>
      <c r="D93" s="100">
        <f>$D$13</f>
        <v/>
      </c>
      <c r="E93" s="233" t="n">
        <v>0</v>
      </c>
      <c r="F93" s="237" t="n">
        <v>0</v>
      </c>
      <c r="G93" s="238" t="n">
        <v>0</v>
      </c>
    </row>
    <row customHeight="1" ht="12.75" r="94" s="342" spans="1:11">
      <c r="B94" s="211" t="s">
        <v>241</v>
      </c>
      <c r="C94" s="152" t="s">
        <v>242</v>
      </c>
      <c r="D94" s="153">
        <f>$D$12</f>
        <v/>
      </c>
      <c r="E94" s="229" t="n">
        <v>0</v>
      </c>
      <c r="F94" s="237" t="n">
        <v>0</v>
      </c>
      <c r="G94" s="238" t="n">
        <v>0</v>
      </c>
    </row>
    <row customHeight="1" ht="12.75" r="95" s="342" spans="1:11">
      <c r="B95" s="105" t="n"/>
      <c r="C95" s="101" t="n"/>
      <c r="D95" s="100">
        <f>$D$13</f>
        <v/>
      </c>
      <c r="E95" s="233" t="n">
        <v>0</v>
      </c>
      <c r="F95" s="237" t="n">
        <v>0</v>
      </c>
      <c r="G95" s="238" t="n">
        <v>0</v>
      </c>
    </row>
    <row customHeight="1" ht="12.75" r="96" s="342" spans="1:11">
      <c r="B96" s="211" t="s">
        <v>243</v>
      </c>
      <c r="C96" s="152" t="s">
        <v>244</v>
      </c>
      <c r="D96" s="153">
        <f>$D$12</f>
        <v/>
      </c>
      <c r="E96" s="229" t="n">
        <v>0</v>
      </c>
      <c r="F96" s="237" t="n">
        <v>0</v>
      </c>
      <c r="G96" s="238" t="n">
        <v>0</v>
      </c>
    </row>
    <row customHeight="1" ht="12.75" r="97" s="342" spans="1:11">
      <c r="B97" s="105" t="n"/>
      <c r="C97" s="101" t="n"/>
      <c r="D97" s="100">
        <f>$D$13</f>
        <v/>
      </c>
      <c r="E97" s="233" t="n">
        <v>0</v>
      </c>
      <c r="F97" s="237" t="n">
        <v>0</v>
      </c>
      <c r="G97" s="238" t="n">
        <v>0</v>
      </c>
    </row>
    <row customHeight="1" ht="12.75" r="98" s="342" spans="1:11">
      <c r="B98" s="211" t="s">
        <v>245</v>
      </c>
      <c r="C98" s="152" t="s">
        <v>246</v>
      </c>
      <c r="D98" s="153">
        <f>$D$12</f>
        <v/>
      </c>
      <c r="E98" s="229" t="n">
        <v>0</v>
      </c>
      <c r="F98" s="237" t="n">
        <v>0</v>
      </c>
      <c r="G98" s="238" t="n">
        <v>0</v>
      </c>
    </row>
    <row customHeight="1" ht="12.75" r="99" s="342" spans="1:11">
      <c r="B99" s="105" t="n"/>
      <c r="C99" s="101" t="n"/>
      <c r="D99" s="100">
        <f>$D$13</f>
        <v/>
      </c>
      <c r="E99" s="233" t="n">
        <v>0</v>
      </c>
      <c r="F99" s="237" t="n">
        <v>0</v>
      </c>
      <c r="G99" s="238" t="n">
        <v>0</v>
      </c>
    </row>
    <row customHeight="1" ht="12.75" r="100" s="342" spans="1:11">
      <c r="B100" s="211" t="s">
        <v>247</v>
      </c>
      <c r="C100" s="152" t="s">
        <v>248</v>
      </c>
      <c r="D100" s="153">
        <f>$D$12</f>
        <v/>
      </c>
      <c r="E100" s="229" t="n">
        <v>0</v>
      </c>
      <c r="F100" s="237" t="n">
        <v>0</v>
      </c>
      <c r="G100" s="238" t="n">
        <v>0</v>
      </c>
    </row>
    <row customHeight="1" ht="12.75" r="101" s="342" spans="1:11">
      <c r="B101" s="105" t="n"/>
      <c r="C101" s="101" t="n"/>
      <c r="D101" s="100">
        <f>$D$13</f>
        <v/>
      </c>
      <c r="E101" s="233" t="n">
        <v>0</v>
      </c>
      <c r="F101" s="237" t="n">
        <v>0</v>
      </c>
      <c r="G101" s="238" t="n">
        <v>0</v>
      </c>
    </row>
    <row customHeight="1" ht="12.75" r="102" s="342" spans="1:11">
      <c r="B102" s="211" t="s">
        <v>249</v>
      </c>
      <c r="C102" s="152" t="s">
        <v>250</v>
      </c>
      <c r="D102" s="153">
        <f>$D$12</f>
        <v/>
      </c>
      <c r="E102" s="229" t="n">
        <v>0</v>
      </c>
      <c r="F102" s="237" t="n">
        <v>0</v>
      </c>
      <c r="G102" s="238" t="n">
        <v>0</v>
      </c>
    </row>
    <row customHeight="1" ht="12.75" r="103" s="342" spans="1:11">
      <c r="B103" s="105" t="n"/>
      <c r="C103" s="101" t="n"/>
      <c r="D103" s="100">
        <f>$D$13</f>
        <v/>
      </c>
      <c r="E103" s="233" t="n">
        <v>0</v>
      </c>
      <c r="F103" s="237" t="n">
        <v>0</v>
      </c>
      <c r="G103" s="238" t="n">
        <v>0</v>
      </c>
    </row>
    <row customHeight="1" ht="12.75" r="104" s="342" spans="1:11">
      <c r="B104" s="211" t="s">
        <v>84</v>
      </c>
      <c r="C104" s="152" t="s">
        <v>85</v>
      </c>
      <c r="D104" s="153">
        <f>$D$12</f>
        <v/>
      </c>
      <c r="E104" s="229" t="n">
        <v>0</v>
      </c>
      <c r="F104" s="237" t="n">
        <v>0</v>
      </c>
      <c r="G104" s="238" t="n">
        <v>0</v>
      </c>
    </row>
    <row customHeight="1" ht="12.75" r="105" s="342" spans="1:11">
      <c r="B105" s="105" t="n"/>
      <c r="C105" s="101" t="n"/>
      <c r="D105" s="100">
        <f>$D$13</f>
        <v/>
      </c>
      <c r="E105" s="233" t="n">
        <v>0</v>
      </c>
      <c r="F105" s="237" t="n">
        <v>0</v>
      </c>
      <c r="G105" s="238" t="n">
        <v>0</v>
      </c>
    </row>
    <row customHeight="1" ht="12.75" r="106" s="342" spans="1:11">
      <c r="B106" s="211" t="s">
        <v>251</v>
      </c>
      <c r="C106" s="152" t="s">
        <v>252</v>
      </c>
      <c r="D106" s="153">
        <f>$D$12</f>
        <v/>
      </c>
      <c r="E106" s="229" t="n">
        <v>0</v>
      </c>
      <c r="F106" s="237" t="n">
        <v>0</v>
      </c>
      <c r="G106" s="238" t="n">
        <v>0</v>
      </c>
    </row>
    <row customHeight="1" ht="12.75" r="107" s="342" spans="1:11">
      <c r="B107" s="105" t="n"/>
      <c r="C107" s="101" t="n"/>
      <c r="D107" s="100">
        <f>$D$13</f>
        <v/>
      </c>
      <c r="E107" s="233" t="n">
        <v>0</v>
      </c>
      <c r="F107" s="237" t="n">
        <v>0</v>
      </c>
      <c r="G107" s="238" t="n">
        <v>0</v>
      </c>
    </row>
    <row customHeight="1" ht="12.75" r="108" s="342" spans="1:11">
      <c r="B108" s="211" t="s">
        <v>86</v>
      </c>
      <c r="C108" s="152" t="s">
        <v>87</v>
      </c>
      <c r="D108" s="153">
        <f>$D$12</f>
        <v/>
      </c>
      <c r="E108" s="229" t="n">
        <v>0</v>
      </c>
      <c r="F108" s="237" t="n">
        <v>0</v>
      </c>
      <c r="G108" s="238" t="n">
        <v>0</v>
      </c>
    </row>
    <row customHeight="1" ht="12.75" r="109" s="342" spans="1:11">
      <c r="B109" s="105" t="n"/>
      <c r="C109" s="101" t="n"/>
      <c r="D109" s="100">
        <f>$D$13</f>
        <v/>
      </c>
      <c r="E109" s="233" t="n">
        <v>0</v>
      </c>
      <c r="F109" s="237" t="n">
        <v>0</v>
      </c>
      <c r="G109" s="238" t="n">
        <v>0</v>
      </c>
    </row>
    <row customHeight="1" ht="12.75" r="110" s="342" spans="1:11">
      <c r="B110" s="211" t="s">
        <v>88</v>
      </c>
      <c r="C110" s="152" t="s">
        <v>89</v>
      </c>
      <c r="D110" s="153">
        <f>$D$12</f>
        <v/>
      </c>
      <c r="E110" s="229" t="n">
        <v>0</v>
      </c>
      <c r="F110" s="237" t="n">
        <v>0</v>
      </c>
      <c r="G110" s="238" t="n">
        <v>0</v>
      </c>
    </row>
    <row customHeight="1" ht="12.75" r="111" s="342" spans="1:11">
      <c r="B111" s="105" t="n"/>
      <c r="C111" s="101" t="n"/>
      <c r="D111" s="100">
        <f>$D$13</f>
        <v/>
      </c>
      <c r="E111" s="233" t="n">
        <v>0</v>
      </c>
      <c r="F111" s="237" t="n">
        <v>0</v>
      </c>
      <c r="G111" s="238" t="n">
        <v>0</v>
      </c>
    </row>
    <row customHeight="1" ht="12.75" r="112" s="342" spans="1:11">
      <c r="B112" s="211" t="s">
        <v>253</v>
      </c>
      <c r="C112" s="152" t="s">
        <v>254</v>
      </c>
      <c r="D112" s="153">
        <f>$D$12</f>
        <v/>
      </c>
      <c r="E112" s="229" t="n">
        <v>0</v>
      </c>
      <c r="F112" s="237" t="n">
        <v>0</v>
      </c>
      <c r="G112" s="238" t="n">
        <v>0</v>
      </c>
    </row>
    <row customHeight="1" ht="12.75" r="113" s="342" spans="1:11">
      <c r="B113" s="105" t="n"/>
      <c r="C113" s="101" t="n"/>
      <c r="D113" s="100">
        <f>$D$13</f>
        <v/>
      </c>
      <c r="E113" s="233" t="n">
        <v>0</v>
      </c>
      <c r="F113" s="237" t="n">
        <v>0</v>
      </c>
      <c r="G113" s="238" t="n">
        <v>0</v>
      </c>
    </row>
    <row customHeight="1" ht="12.75" r="114" s="342" spans="1:11">
      <c r="B114" s="211" t="s">
        <v>255</v>
      </c>
      <c r="C114" s="152" t="s">
        <v>256</v>
      </c>
      <c r="D114" s="153">
        <f>$D$12</f>
        <v/>
      </c>
      <c r="E114" s="229" t="n">
        <v>0</v>
      </c>
      <c r="F114" s="237" t="n">
        <v>0</v>
      </c>
      <c r="G114" s="238" t="n">
        <v>0</v>
      </c>
    </row>
    <row customHeight="1" ht="12.75" r="115" s="342" spans="1:11">
      <c r="B115" s="105" t="n"/>
      <c r="C115" s="101" t="n"/>
      <c r="D115" s="100">
        <f>$D$13</f>
        <v/>
      </c>
      <c r="E115" s="233" t="n">
        <v>0</v>
      </c>
      <c r="F115" s="237" t="n">
        <v>0</v>
      </c>
      <c r="G115" s="238" t="n">
        <v>0</v>
      </c>
    </row>
    <row customHeight="1" ht="12.75" r="116" s="342" spans="1:11">
      <c r="B116" s="211" t="s">
        <v>257</v>
      </c>
      <c r="C116" s="152" t="s">
        <v>258</v>
      </c>
      <c r="D116" s="153">
        <f>$D$12</f>
        <v/>
      </c>
      <c r="E116" s="229" t="n">
        <v>0</v>
      </c>
      <c r="F116" s="237" t="n">
        <v>0</v>
      </c>
      <c r="G116" s="238" t="n">
        <v>0</v>
      </c>
    </row>
    <row customHeight="1" ht="12.75" r="117" s="342" spans="1:11">
      <c r="B117" s="105" t="n"/>
      <c r="C117" s="101" t="n"/>
      <c r="D117" s="100">
        <f>$D$13</f>
        <v/>
      </c>
      <c r="E117" s="233" t="n">
        <v>0</v>
      </c>
      <c r="F117" s="237" t="n">
        <v>0</v>
      </c>
      <c r="G117" s="238" t="n">
        <v>0</v>
      </c>
    </row>
    <row customHeight="1" ht="12.75" r="118" s="342" spans="1:11">
      <c r="B118" s="211" t="s">
        <v>259</v>
      </c>
      <c r="C118" s="152" t="s">
        <v>260</v>
      </c>
      <c r="D118" s="153">
        <f>$D$12</f>
        <v/>
      </c>
      <c r="E118" s="229" t="n">
        <v>0</v>
      </c>
      <c r="F118" s="237" t="n">
        <v>0</v>
      </c>
      <c r="G118" s="238" t="n">
        <v>0</v>
      </c>
    </row>
    <row customHeight="1" ht="12.75" r="119" s="342" spans="1:11">
      <c r="B119" s="105" t="n"/>
      <c r="C119" s="101" t="n"/>
      <c r="D119" s="100">
        <f>$D$13</f>
        <v/>
      </c>
      <c r="E119" s="233" t="n">
        <v>0</v>
      </c>
      <c r="F119" s="237" t="n">
        <v>0</v>
      </c>
      <c r="G119" s="238" t="n">
        <v>0</v>
      </c>
    </row>
    <row customHeight="1" ht="12.75" r="120" s="342" spans="1:11">
      <c r="B120" s="211" t="s">
        <v>261</v>
      </c>
      <c r="C120" s="152" t="s">
        <v>262</v>
      </c>
      <c r="D120" s="153">
        <f>$D$12</f>
        <v/>
      </c>
      <c r="E120" s="229" t="n">
        <v>0</v>
      </c>
      <c r="F120" s="237" t="n">
        <v>0</v>
      </c>
      <c r="G120" s="238" t="n">
        <v>0</v>
      </c>
    </row>
    <row customHeight="1" ht="12.75" r="121" s="342" spans="1:11">
      <c r="B121" s="105" t="n"/>
      <c r="C121" s="101" t="n"/>
      <c r="D121" s="100">
        <f>$D$13</f>
        <v/>
      </c>
      <c r="E121" s="233" t="n">
        <v>0</v>
      </c>
      <c r="F121" s="237" t="n">
        <v>0</v>
      </c>
      <c r="G121" s="238" t="n">
        <v>0</v>
      </c>
    </row>
    <row customHeight="1" ht="12.75" r="122" s="342" spans="1:11">
      <c r="B122" s="211" t="s">
        <v>263</v>
      </c>
      <c r="C122" s="152" t="s">
        <v>264</v>
      </c>
      <c r="D122" s="153">
        <f>$D$12</f>
        <v/>
      </c>
      <c r="E122" s="229" t="n">
        <v>0</v>
      </c>
      <c r="F122" s="237" t="n">
        <v>0</v>
      </c>
      <c r="G122" s="238" t="n">
        <v>0</v>
      </c>
    </row>
    <row customHeight="1" ht="12.75" r="123" s="342" spans="1:11">
      <c r="B123" s="105" t="n"/>
      <c r="C123" s="101" t="n"/>
      <c r="D123" s="100">
        <f>$D$13</f>
        <v/>
      </c>
      <c r="E123" s="233" t="n">
        <v>0</v>
      </c>
      <c r="F123" s="237" t="n">
        <v>0</v>
      </c>
      <c r="G123" s="238" t="n">
        <v>0</v>
      </c>
    </row>
    <row customHeight="1" ht="12.75" r="124" s="342" spans="1:11">
      <c r="B124" s="211" t="s">
        <v>90</v>
      </c>
      <c r="C124" s="152" t="s">
        <v>91</v>
      </c>
      <c r="D124" s="153">
        <f>$D$12</f>
        <v/>
      </c>
      <c r="E124" s="229" t="n">
        <v>0</v>
      </c>
      <c r="F124" s="237" t="n">
        <v>0</v>
      </c>
      <c r="G124" s="238" t="n">
        <v>0</v>
      </c>
    </row>
    <row customHeight="1" ht="12.75" r="125" s="342" spans="1:11">
      <c r="B125" s="105" t="n"/>
      <c r="C125" s="101" t="n"/>
      <c r="D125" s="100">
        <f>$D$13</f>
        <v/>
      </c>
      <c r="E125" s="233" t="n">
        <v>0</v>
      </c>
      <c r="F125" s="237" t="n">
        <v>0</v>
      </c>
      <c r="G125" s="238" t="n">
        <v>0</v>
      </c>
    </row>
    <row customHeight="1" ht="12.75" r="126" s="342" spans="1:11">
      <c r="B126" s="211" t="s">
        <v>92</v>
      </c>
      <c r="C126" s="152" t="s">
        <v>93</v>
      </c>
      <c r="D126" s="153">
        <f>$D$12</f>
        <v/>
      </c>
      <c r="E126" s="229" t="n">
        <v>0</v>
      </c>
      <c r="F126" s="237" t="n">
        <v>0</v>
      </c>
      <c r="G126" s="238" t="n">
        <v>0</v>
      </c>
    </row>
    <row customHeight="1" ht="12.75" r="127" s="342" spans="1:11">
      <c r="B127" s="105" t="n"/>
      <c r="C127" s="101" t="n"/>
      <c r="D127" s="100">
        <f>$D$13</f>
        <v/>
      </c>
      <c r="E127" s="233" t="n">
        <v>0</v>
      </c>
      <c r="F127" s="237" t="n">
        <v>0</v>
      </c>
      <c r="G127" s="238" t="n">
        <v>0</v>
      </c>
    </row>
    <row customHeight="1" ht="12.75" r="128" s="342" spans="1:11">
      <c r="B128" s="211" t="s">
        <v>265</v>
      </c>
      <c r="C128" s="152" t="s">
        <v>266</v>
      </c>
      <c r="D128" s="153">
        <f>$D$12</f>
        <v/>
      </c>
      <c r="E128" s="229" t="n">
        <v>0</v>
      </c>
      <c r="F128" s="237" t="n">
        <v>0</v>
      </c>
      <c r="G128" s="238" t="n">
        <v>0</v>
      </c>
    </row>
    <row customHeight="1" ht="12.75" r="129" s="342" spans="1:11">
      <c r="B129" s="105" t="n"/>
      <c r="C129" s="101" t="n"/>
      <c r="D129" s="100">
        <f>$D$13</f>
        <v/>
      </c>
      <c r="E129" s="233" t="n">
        <v>0</v>
      </c>
      <c r="F129" s="237" t="n">
        <v>0</v>
      </c>
      <c r="G129" s="238" t="n">
        <v>0</v>
      </c>
    </row>
    <row customHeight="1" ht="12.75" r="130" s="342" spans="1:11">
      <c r="B130" s="211" t="s">
        <v>267</v>
      </c>
      <c r="C130" s="152" t="s">
        <v>268</v>
      </c>
      <c r="D130" s="153">
        <f>$D$12</f>
        <v/>
      </c>
      <c r="E130" s="229" t="n">
        <v>0</v>
      </c>
      <c r="F130" s="237" t="n">
        <v>0</v>
      </c>
      <c r="G130" s="238" t="n">
        <v>0</v>
      </c>
    </row>
    <row customHeight="1" ht="12.75" r="131" s="342" spans="1:11">
      <c r="B131" s="105" t="n"/>
      <c r="C131" s="101" t="n"/>
      <c r="D131" s="100">
        <f>$D$13</f>
        <v/>
      </c>
      <c r="E131" s="233" t="n">
        <v>0</v>
      </c>
      <c r="F131" s="237" t="n">
        <v>0</v>
      </c>
      <c r="G131" s="238" t="n">
        <v>0</v>
      </c>
    </row>
    <row customHeight="1" ht="12.75" r="132" s="342" spans="1:11">
      <c r="B132" s="211" t="s">
        <v>269</v>
      </c>
      <c r="C132" s="152" t="s">
        <v>270</v>
      </c>
      <c r="D132" s="153">
        <f>$D$12</f>
        <v/>
      </c>
      <c r="E132" s="229" t="n">
        <v>0</v>
      </c>
      <c r="F132" s="237" t="n">
        <v>0</v>
      </c>
      <c r="G132" s="238" t="n">
        <v>0</v>
      </c>
    </row>
    <row customHeight="1" ht="12.75" r="133" s="342" spans="1:11">
      <c r="B133" s="105" t="n"/>
      <c r="C133" s="101" t="n"/>
      <c r="D133" s="100">
        <f>$D$13</f>
        <v/>
      </c>
      <c r="E133" s="233" t="n">
        <v>0</v>
      </c>
      <c r="F133" s="237" t="n">
        <v>0</v>
      </c>
      <c r="G133" s="238" t="n">
        <v>0</v>
      </c>
    </row>
    <row customHeight="1" ht="12.75" r="134" s="342" spans="1:11">
      <c r="B134" s="211" t="s">
        <v>271</v>
      </c>
      <c r="C134" s="152" t="s">
        <v>272</v>
      </c>
      <c r="D134" s="153">
        <f>$D$12</f>
        <v/>
      </c>
      <c r="E134" s="229" t="n">
        <v>0</v>
      </c>
      <c r="F134" s="237" t="n">
        <v>0</v>
      </c>
      <c r="G134" s="238" t="n">
        <v>0</v>
      </c>
    </row>
    <row customHeight="1" ht="12.75" r="135" s="342" spans="1:11">
      <c r="B135" s="105" t="n"/>
      <c r="C135" s="101" t="n"/>
      <c r="D135" s="100">
        <f>$D$13</f>
        <v/>
      </c>
      <c r="E135" s="233" t="n">
        <v>0</v>
      </c>
      <c r="F135" s="237" t="n">
        <v>0</v>
      </c>
      <c r="G135" s="238" t="n">
        <v>0</v>
      </c>
    </row>
    <row customHeight="1" ht="12.75" r="136" s="342" spans="1:11">
      <c r="B136" s="211" t="s">
        <v>273</v>
      </c>
      <c r="C136" s="152" t="s">
        <v>274</v>
      </c>
      <c r="D136" s="153">
        <f>$D$12</f>
        <v/>
      </c>
      <c r="E136" s="229" t="n">
        <v>0</v>
      </c>
      <c r="F136" s="237" t="n">
        <v>0</v>
      </c>
      <c r="G136" s="238" t="n">
        <v>0</v>
      </c>
    </row>
    <row customHeight="1" ht="12.75" r="137" s="342" spans="1:11">
      <c r="B137" s="105" t="n"/>
      <c r="C137" s="101" t="n"/>
      <c r="D137" s="100">
        <f>$D$13</f>
        <v/>
      </c>
      <c r="E137" s="233" t="n">
        <v>0</v>
      </c>
      <c r="F137" s="237" t="n">
        <v>0</v>
      </c>
      <c r="G137" s="238" t="n">
        <v>0</v>
      </c>
    </row>
    <row customHeight="1" ht="12.75" r="138" s="342" spans="1:11">
      <c r="B138" s="211" t="s">
        <v>275</v>
      </c>
      <c r="C138" s="152" t="s">
        <v>276</v>
      </c>
      <c r="D138" s="153">
        <f>$D$12</f>
        <v/>
      </c>
      <c r="E138" s="229" t="n">
        <v>0</v>
      </c>
      <c r="F138" s="237" t="n">
        <v>0</v>
      </c>
      <c r="G138" s="238" t="n">
        <v>0</v>
      </c>
    </row>
    <row customHeight="1" ht="12.75" r="139" s="342" spans="1:11">
      <c r="B139" s="105" t="n"/>
      <c r="C139" s="101" t="n"/>
      <c r="D139" s="100">
        <f>$D$13</f>
        <v/>
      </c>
      <c r="E139" s="233" t="n">
        <v>0</v>
      </c>
      <c r="F139" s="237" t="n">
        <v>0</v>
      </c>
      <c r="G139" s="238" t="n">
        <v>0</v>
      </c>
    </row>
    <row customHeight="1" ht="12.75" r="140" s="342" spans="1:11">
      <c r="B140" s="211" t="s">
        <v>277</v>
      </c>
      <c r="C140" s="152" t="s">
        <v>278</v>
      </c>
      <c r="D140" s="153">
        <f>$D$12</f>
        <v/>
      </c>
      <c r="E140" s="229" t="n">
        <v>0</v>
      </c>
      <c r="F140" s="237" t="n">
        <v>0</v>
      </c>
      <c r="G140" s="238" t="n">
        <v>0</v>
      </c>
    </row>
    <row customHeight="1" ht="12.75" r="141" s="342" spans="1:11">
      <c r="B141" s="105" t="n"/>
      <c r="C141" s="101" t="n"/>
      <c r="D141" s="100">
        <f>$D$13</f>
        <v/>
      </c>
      <c r="E141" s="233" t="n">
        <v>0</v>
      </c>
      <c r="F141" s="237" t="n">
        <v>0</v>
      </c>
      <c r="G141" s="238" t="n">
        <v>0</v>
      </c>
    </row>
    <row customHeight="1" ht="12.75" r="142" s="342" spans="1:11">
      <c r="B142" s="211" t="s">
        <v>279</v>
      </c>
      <c r="C142" s="152" t="s">
        <v>280</v>
      </c>
      <c r="D142" s="153">
        <f>$D$12</f>
        <v/>
      </c>
      <c r="E142" s="229" t="n">
        <v>0</v>
      </c>
      <c r="F142" s="237" t="n">
        <v>0</v>
      </c>
      <c r="G142" s="238" t="n">
        <v>0</v>
      </c>
    </row>
    <row customHeight="1" ht="12.75" r="143" s="342" spans="1:11">
      <c r="B143" s="105" t="n"/>
      <c r="C143" s="101" t="n"/>
      <c r="D143" s="100">
        <f>$D$13</f>
        <v/>
      </c>
      <c r="E143" s="233" t="n">
        <v>0</v>
      </c>
      <c r="F143" s="237" t="n">
        <v>0</v>
      </c>
      <c r="G143" s="238" t="n">
        <v>0</v>
      </c>
    </row>
    <row customHeight="1" ht="12.75" r="144" s="342" spans="1:11">
      <c r="B144" s="211" t="s">
        <v>281</v>
      </c>
      <c r="C144" s="152" t="s">
        <v>282</v>
      </c>
      <c r="D144" s="153">
        <f>$D$12</f>
        <v/>
      </c>
      <c r="E144" s="229" t="n">
        <v>0</v>
      </c>
      <c r="F144" s="237" t="n">
        <v>0</v>
      </c>
      <c r="G144" s="238" t="n">
        <v>0</v>
      </c>
    </row>
    <row customHeight="1" ht="12.75" r="145" s="342" spans="1:11">
      <c r="B145" s="105" t="n"/>
      <c r="C145" s="101" t="n"/>
      <c r="D145" s="100">
        <f>$D$13</f>
        <v/>
      </c>
      <c r="E145" s="233" t="n">
        <v>0</v>
      </c>
      <c r="F145" s="237" t="n">
        <v>0</v>
      </c>
      <c r="G145" s="238" t="n">
        <v>0</v>
      </c>
    </row>
    <row customHeight="1" ht="12.75" r="146" s="342" spans="1:11">
      <c r="B146" s="211" t="s">
        <v>283</v>
      </c>
      <c r="C146" s="152" t="s">
        <v>284</v>
      </c>
      <c r="D146" s="153">
        <f>$D$12</f>
        <v/>
      </c>
      <c r="E146" s="229" t="n">
        <v>0</v>
      </c>
      <c r="F146" s="237" t="n">
        <v>0</v>
      </c>
      <c r="G146" s="238" t="n">
        <v>0</v>
      </c>
    </row>
    <row customHeight="1" ht="12.75" r="147" s="342" spans="1:11">
      <c r="B147" s="105" t="n"/>
      <c r="C147" s="101" t="n"/>
      <c r="D147" s="100">
        <f>$D$13</f>
        <v/>
      </c>
      <c r="E147" s="233" t="n">
        <v>0</v>
      </c>
      <c r="F147" s="237" t="n">
        <v>0</v>
      </c>
      <c r="G147" s="238" t="n">
        <v>0</v>
      </c>
    </row>
    <row customHeight="1" ht="12.75" r="148" s="342" spans="1:11">
      <c r="B148" s="211" t="s">
        <v>285</v>
      </c>
      <c r="C148" s="152" t="s">
        <v>286</v>
      </c>
      <c r="D148" s="153">
        <f>$D$12</f>
        <v/>
      </c>
      <c r="E148" s="229" t="n">
        <v>0</v>
      </c>
      <c r="F148" s="237" t="n">
        <v>0</v>
      </c>
      <c r="G148" s="238" t="n">
        <v>0</v>
      </c>
    </row>
    <row customHeight="1" ht="12.75" r="149" s="342" spans="1:11">
      <c r="B149" s="105" t="n"/>
      <c r="C149" s="101" t="n"/>
      <c r="D149" s="100">
        <f>$D$13</f>
        <v/>
      </c>
      <c r="E149" s="233" t="n">
        <v>0</v>
      </c>
      <c r="F149" s="237" t="n">
        <v>0</v>
      </c>
      <c r="G149" s="238" t="n">
        <v>0</v>
      </c>
    </row>
    <row customHeight="1" ht="12.75" r="150" s="342" spans="1:11">
      <c r="B150" s="211" t="s">
        <v>287</v>
      </c>
      <c r="C150" s="152" t="s">
        <v>288</v>
      </c>
      <c r="D150" s="153">
        <f>$D$12</f>
        <v/>
      </c>
      <c r="E150" s="229" t="n">
        <v>0</v>
      </c>
      <c r="F150" s="237" t="n">
        <v>0</v>
      </c>
      <c r="G150" s="238" t="n">
        <v>0</v>
      </c>
    </row>
    <row customHeight="1" ht="12.75" r="151" s="342" spans="1:11">
      <c r="B151" s="105" t="n"/>
      <c r="C151" s="101" t="n"/>
      <c r="D151" s="100">
        <f>$D$13</f>
        <v/>
      </c>
      <c r="E151" s="233" t="n">
        <v>0</v>
      </c>
      <c r="F151" s="237" t="n">
        <v>0</v>
      </c>
      <c r="G151" s="238" t="n">
        <v>0</v>
      </c>
    </row>
    <row customHeight="1" ht="12.75" r="152" s="342" spans="1:11">
      <c r="B152" s="211" t="s">
        <v>289</v>
      </c>
      <c r="C152" s="152" t="s">
        <v>290</v>
      </c>
      <c r="D152" s="153">
        <f>$D$12</f>
        <v/>
      </c>
      <c r="E152" s="229" t="n">
        <v>0</v>
      </c>
      <c r="F152" s="237" t="n">
        <v>0</v>
      </c>
      <c r="G152" s="238" t="n">
        <v>0</v>
      </c>
    </row>
    <row customHeight="1" ht="12.75" r="153" s="342" spans="1:11">
      <c r="B153" s="105" t="n"/>
      <c r="C153" s="101" t="n"/>
      <c r="D153" s="100">
        <f>$D$13</f>
        <v/>
      </c>
      <c r="E153" s="233" t="n">
        <v>0</v>
      </c>
      <c r="F153" s="237" t="n">
        <v>0</v>
      </c>
      <c r="G153" s="238" t="n">
        <v>0</v>
      </c>
    </row>
    <row customHeight="1" ht="12.75" r="154" s="342" spans="1:11">
      <c r="B154" s="211" t="s">
        <v>291</v>
      </c>
      <c r="C154" s="152" t="s">
        <v>292</v>
      </c>
      <c r="D154" s="153">
        <f>$D$12</f>
        <v/>
      </c>
      <c r="E154" s="229" t="n">
        <v>0</v>
      </c>
      <c r="F154" s="237" t="n">
        <v>0</v>
      </c>
      <c r="G154" s="238" t="n">
        <v>0</v>
      </c>
    </row>
    <row customHeight="1" ht="12.75" r="155" s="342" spans="1:11">
      <c r="B155" s="105" t="n"/>
      <c r="C155" s="101" t="n"/>
      <c r="D155" s="100">
        <f>$D$13</f>
        <v/>
      </c>
      <c r="E155" s="233" t="n">
        <v>0</v>
      </c>
      <c r="F155" s="237" t="n">
        <v>0</v>
      </c>
      <c r="G155" s="238" t="n">
        <v>0</v>
      </c>
    </row>
    <row customHeight="1" ht="12.75" r="156" s="342" spans="1:11">
      <c r="B156" s="211" t="s">
        <v>293</v>
      </c>
      <c r="C156" s="152" t="s">
        <v>294</v>
      </c>
      <c r="D156" s="153">
        <f>$D$12</f>
        <v/>
      </c>
      <c r="E156" s="229" t="n">
        <v>0</v>
      </c>
      <c r="F156" s="237" t="n">
        <v>0</v>
      </c>
      <c r="G156" s="238" t="n">
        <v>0</v>
      </c>
    </row>
    <row customHeight="1" ht="12.75" r="157" s="342" spans="1:11">
      <c r="B157" s="105" t="n"/>
      <c r="C157" s="101" t="n"/>
      <c r="D157" s="100">
        <f>$D$13</f>
        <v/>
      </c>
      <c r="E157" s="233" t="n">
        <v>0</v>
      </c>
      <c r="F157" s="237" t="n">
        <v>0</v>
      </c>
      <c r="G157" s="238" t="n">
        <v>0</v>
      </c>
    </row>
    <row customHeight="1" ht="12.75" r="158" s="342" spans="1:11">
      <c r="B158" s="211" t="s">
        <v>94</v>
      </c>
      <c r="C158" s="152" t="s">
        <v>95</v>
      </c>
      <c r="D158" s="153">
        <f>$D$12</f>
        <v/>
      </c>
      <c r="E158" s="229" t="n">
        <v>0</v>
      </c>
      <c r="F158" s="237" t="n">
        <v>0</v>
      </c>
      <c r="G158" s="238" t="n">
        <v>0</v>
      </c>
    </row>
    <row customHeight="1" ht="12.75" r="159" s="342" spans="1:11">
      <c r="B159" s="105" t="n"/>
      <c r="C159" s="101" t="n"/>
      <c r="D159" s="100">
        <f>$D$13</f>
        <v/>
      </c>
      <c r="E159" s="233" t="n">
        <v>0</v>
      </c>
      <c r="F159" s="237" t="n">
        <v>0</v>
      </c>
      <c r="G159" s="238" t="n">
        <v>0</v>
      </c>
    </row>
    <row customHeight="1" ht="12.75" r="160" s="342" spans="1:11">
      <c r="B160" s="211" t="s">
        <v>130</v>
      </c>
      <c r="C160" s="152" t="s">
        <v>131</v>
      </c>
      <c r="D160" s="153">
        <f>$D$12</f>
        <v/>
      </c>
      <c r="E160" s="229" t="n">
        <v>0</v>
      </c>
      <c r="F160" s="237" t="n">
        <v>0</v>
      </c>
      <c r="G160" s="238" t="n">
        <v>0</v>
      </c>
    </row>
    <row customHeight="1" ht="12.75" r="161" s="342" spans="1:11">
      <c r="B161" s="105" t="n"/>
      <c r="C161" s="101" t="n"/>
      <c r="D161" s="100">
        <f>$D$13</f>
        <v/>
      </c>
      <c r="E161" s="233" t="n">
        <v>0</v>
      </c>
      <c r="F161" s="237" t="n">
        <v>0</v>
      </c>
      <c r="G161" s="238" t="n">
        <v>0</v>
      </c>
    </row>
    <row customHeight="1" ht="12.75" r="162" s="342" spans="1:11">
      <c r="B162" s="211" t="s">
        <v>295</v>
      </c>
      <c r="C162" s="152" t="s">
        <v>296</v>
      </c>
      <c r="D162" s="153">
        <f>$D$12</f>
        <v/>
      </c>
      <c r="E162" s="229" t="n">
        <v>0</v>
      </c>
      <c r="F162" s="237" t="n">
        <v>0</v>
      </c>
      <c r="G162" s="238" t="n">
        <v>0</v>
      </c>
    </row>
    <row customHeight="1" ht="12.75" r="163" s="342" spans="1:11">
      <c r="B163" s="105" t="n"/>
      <c r="C163" s="101" t="n"/>
      <c r="D163" s="100">
        <f>$D$13</f>
        <v/>
      </c>
      <c r="E163" s="233" t="n">
        <v>0</v>
      </c>
      <c r="F163" s="237" t="n">
        <v>0</v>
      </c>
      <c r="G163" s="238" t="n">
        <v>0</v>
      </c>
    </row>
    <row customHeight="1" ht="12.75" r="164" s="342" spans="1:11">
      <c r="B164" s="211" t="s">
        <v>96</v>
      </c>
      <c r="C164" s="152" t="s">
        <v>97</v>
      </c>
      <c r="D164" s="153">
        <f>$D$12</f>
        <v/>
      </c>
      <c r="E164" s="229" t="n">
        <v>0</v>
      </c>
      <c r="F164" s="237" t="n">
        <v>0</v>
      </c>
      <c r="G164" s="238" t="n">
        <v>0</v>
      </c>
    </row>
    <row customHeight="1" ht="12.75" r="165" s="342" spans="1:11">
      <c r="B165" s="105" t="n"/>
      <c r="C165" s="101" t="n"/>
      <c r="D165" s="100">
        <f>$D$13</f>
        <v/>
      </c>
      <c r="E165" s="233" t="n">
        <v>0</v>
      </c>
      <c r="F165" s="237" t="n">
        <v>0</v>
      </c>
      <c r="G165" s="238" t="n">
        <v>0</v>
      </c>
    </row>
    <row customHeight="1" ht="12.75" r="166" s="342" spans="1:11">
      <c r="B166" s="211" t="s">
        <v>297</v>
      </c>
      <c r="C166" s="152" t="s">
        <v>298</v>
      </c>
      <c r="D166" s="153">
        <f>$D$12</f>
        <v/>
      </c>
      <c r="E166" s="229" t="n">
        <v>0</v>
      </c>
      <c r="F166" s="237" t="n">
        <v>0</v>
      </c>
      <c r="G166" s="238" t="n">
        <v>0</v>
      </c>
    </row>
    <row customHeight="1" ht="12.75" r="167" s="342" spans="1:11">
      <c r="B167" s="105" t="n"/>
      <c r="C167" s="101" t="n"/>
      <c r="D167" s="100">
        <f>$D$13</f>
        <v/>
      </c>
      <c r="E167" s="233" t="n">
        <v>0</v>
      </c>
      <c r="F167" s="237" t="n">
        <v>0</v>
      </c>
      <c r="G167" s="238" t="n">
        <v>0</v>
      </c>
    </row>
    <row customHeight="1" ht="12.75" r="168" s="342" spans="1:11">
      <c r="B168" s="211" t="s">
        <v>138</v>
      </c>
      <c r="C168" s="152" t="s">
        <v>139</v>
      </c>
      <c r="D168" s="153">
        <f>$D$12</f>
        <v/>
      </c>
      <c r="E168" s="229" t="n">
        <v>0</v>
      </c>
      <c r="F168" s="237" t="n">
        <v>0</v>
      </c>
      <c r="G168" s="238" t="n">
        <v>0</v>
      </c>
    </row>
    <row customHeight="1" ht="12.75" r="169" s="342" spans="1:11">
      <c r="B169" s="105" t="n"/>
      <c r="C169" s="101" t="n"/>
      <c r="D169" s="100">
        <f>$D$13</f>
        <v/>
      </c>
      <c r="E169" s="233" t="n">
        <v>0</v>
      </c>
      <c r="F169" s="237" t="n">
        <v>0</v>
      </c>
      <c r="G169" s="238" t="n">
        <v>0</v>
      </c>
    </row>
    <row customHeight="1" ht="12.75" r="170" s="342" spans="1:11">
      <c r="B170" s="211" t="s">
        <v>299</v>
      </c>
      <c r="C170" s="152" t="s">
        <v>300</v>
      </c>
      <c r="D170" s="153">
        <f>$D$12</f>
        <v/>
      </c>
      <c r="E170" s="229" t="n">
        <v>0</v>
      </c>
      <c r="F170" s="237" t="n">
        <v>0</v>
      </c>
      <c r="G170" s="238" t="n">
        <v>0</v>
      </c>
    </row>
    <row customHeight="1" ht="12.75" r="171" s="342" spans="1:11">
      <c r="B171" s="105" t="n"/>
      <c r="C171" s="101" t="n"/>
      <c r="D171" s="100">
        <f>$D$13</f>
        <v/>
      </c>
      <c r="E171" s="233" t="n">
        <v>0</v>
      </c>
      <c r="F171" s="237" t="n">
        <v>0</v>
      </c>
      <c r="G171" s="238" t="n">
        <v>0</v>
      </c>
    </row>
    <row customHeight="1" ht="12.75" r="172" s="342" spans="1:11">
      <c r="B172" s="211" t="s">
        <v>301</v>
      </c>
      <c r="C172" s="152" t="s">
        <v>302</v>
      </c>
      <c r="D172" s="153">
        <f>$D$12</f>
        <v/>
      </c>
      <c r="E172" s="229" t="n">
        <v>0</v>
      </c>
      <c r="F172" s="237" t="n">
        <v>0</v>
      </c>
      <c r="G172" s="238" t="n">
        <v>0</v>
      </c>
    </row>
    <row customHeight="1" ht="12.75" r="173" s="342" spans="1:11">
      <c r="B173" s="105" t="n"/>
      <c r="C173" s="101" t="n"/>
      <c r="D173" s="100">
        <f>$D$13</f>
        <v/>
      </c>
      <c r="E173" s="233" t="n">
        <v>0</v>
      </c>
      <c r="F173" s="237" t="n">
        <v>0</v>
      </c>
      <c r="G173" s="238" t="n">
        <v>0</v>
      </c>
    </row>
    <row customHeight="1" ht="12.75" r="174" s="342" spans="1:11">
      <c r="B174" s="211" t="s">
        <v>303</v>
      </c>
      <c r="C174" s="152" t="s">
        <v>304</v>
      </c>
      <c r="D174" s="153">
        <f>$D$12</f>
        <v/>
      </c>
      <c r="E174" s="229" t="n">
        <v>0</v>
      </c>
      <c r="F174" s="237" t="n">
        <v>0</v>
      </c>
      <c r="G174" s="238" t="n">
        <v>0</v>
      </c>
    </row>
    <row customHeight="1" ht="12.75" r="175" s="342" spans="1:11">
      <c r="B175" s="105" t="n"/>
      <c r="C175" s="101" t="n"/>
      <c r="D175" s="100">
        <f>$D$13</f>
        <v/>
      </c>
      <c r="E175" s="233" t="n">
        <v>0</v>
      </c>
      <c r="F175" s="237" t="n">
        <v>0</v>
      </c>
      <c r="G175" s="238" t="n">
        <v>0</v>
      </c>
    </row>
    <row customHeight="1" ht="12.75" r="176" s="342" spans="1:11">
      <c r="B176" s="211" t="s">
        <v>305</v>
      </c>
      <c r="C176" s="152" t="s">
        <v>306</v>
      </c>
      <c r="D176" s="153">
        <f>$D$12</f>
        <v/>
      </c>
      <c r="E176" s="229" t="n">
        <v>0</v>
      </c>
      <c r="F176" s="237" t="n">
        <v>0</v>
      </c>
      <c r="G176" s="238" t="n">
        <v>0</v>
      </c>
    </row>
    <row customHeight="1" ht="12.75" r="177" s="342" spans="1:11">
      <c r="B177" s="105" t="n"/>
      <c r="C177" s="101" t="n"/>
      <c r="D177" s="100">
        <f>$D$13</f>
        <v/>
      </c>
      <c r="E177" s="233" t="n">
        <v>0</v>
      </c>
      <c r="F177" s="237" t="n">
        <v>0</v>
      </c>
      <c r="G177" s="238" t="n">
        <v>0</v>
      </c>
    </row>
    <row customHeight="1" ht="12.75" r="178" s="342" spans="1:11">
      <c r="B178" s="211" t="s">
        <v>307</v>
      </c>
      <c r="C178" s="152" t="s">
        <v>308</v>
      </c>
      <c r="D178" s="153">
        <f>$D$12</f>
        <v/>
      </c>
      <c r="E178" s="229" t="n">
        <v>0</v>
      </c>
      <c r="F178" s="237" t="n">
        <v>0</v>
      </c>
      <c r="G178" s="238" t="n">
        <v>0</v>
      </c>
    </row>
    <row customHeight="1" ht="12.75" r="179" s="342" spans="1:11">
      <c r="B179" s="105" t="n"/>
      <c r="C179" s="101" t="n"/>
      <c r="D179" s="100">
        <f>$D$13</f>
        <v/>
      </c>
      <c r="E179" s="233" t="n">
        <v>0</v>
      </c>
      <c r="F179" s="237" t="n">
        <v>0</v>
      </c>
      <c r="G179" s="238" t="n">
        <v>0</v>
      </c>
    </row>
    <row customHeight="1" ht="12.75" r="180" s="342" spans="1:11">
      <c r="B180" s="211" t="s">
        <v>309</v>
      </c>
      <c r="C180" s="152" t="s">
        <v>310</v>
      </c>
      <c r="D180" s="153">
        <f>$D$12</f>
        <v/>
      </c>
      <c r="E180" s="229" t="n">
        <v>0</v>
      </c>
      <c r="F180" s="237" t="n">
        <v>0</v>
      </c>
      <c r="G180" s="238" t="n">
        <v>0</v>
      </c>
    </row>
    <row customHeight="1" ht="12.75" r="181" s="342" spans="1:11">
      <c r="B181" s="105" t="n"/>
      <c r="C181" s="101" t="n"/>
      <c r="D181" s="100">
        <f>$D$13</f>
        <v/>
      </c>
      <c r="E181" s="233" t="n">
        <v>0</v>
      </c>
      <c r="F181" s="237" t="n">
        <v>0</v>
      </c>
      <c r="G181" s="238" t="n">
        <v>0</v>
      </c>
    </row>
    <row customHeight="1" ht="12.75" r="182" s="342" spans="1:11">
      <c r="B182" s="211" t="s">
        <v>140</v>
      </c>
      <c r="C182" s="152" t="s">
        <v>141</v>
      </c>
      <c r="D182" s="153">
        <f>$D$12</f>
        <v/>
      </c>
      <c r="E182" s="229" t="n">
        <v>0</v>
      </c>
      <c r="F182" s="237" t="n">
        <v>0</v>
      </c>
      <c r="G182" s="238" t="n">
        <v>0</v>
      </c>
    </row>
    <row customHeight="1" ht="12.75" r="183" s="342" spans="1:11">
      <c r="B183" s="105" t="n"/>
      <c r="C183" s="101" t="n"/>
      <c r="D183" s="100">
        <f>$D$13</f>
        <v/>
      </c>
      <c r="E183" s="233" t="n">
        <v>0</v>
      </c>
      <c r="F183" s="237" t="n">
        <v>0</v>
      </c>
      <c r="G183" s="238" t="n">
        <v>0</v>
      </c>
    </row>
    <row customHeight="1" ht="12.75" r="184" s="342" spans="1:11">
      <c r="B184" s="211" t="s">
        <v>311</v>
      </c>
      <c r="C184" s="152" t="s">
        <v>312</v>
      </c>
      <c r="D184" s="153">
        <f>$D$12</f>
        <v/>
      </c>
      <c r="E184" s="229" t="n">
        <v>0</v>
      </c>
      <c r="F184" s="237" t="n">
        <v>0</v>
      </c>
      <c r="G184" s="238" t="n">
        <v>0</v>
      </c>
    </row>
    <row customHeight="1" ht="12.75" r="185" s="342" spans="1:11">
      <c r="B185" s="105" t="n"/>
      <c r="C185" s="101" t="n"/>
      <c r="D185" s="100">
        <f>$D$13</f>
        <v/>
      </c>
      <c r="E185" s="233" t="n">
        <v>0</v>
      </c>
      <c r="F185" s="237" t="n">
        <v>0</v>
      </c>
      <c r="G185" s="238" t="n">
        <v>0</v>
      </c>
    </row>
    <row customHeight="1" ht="12.75" r="186" s="342" spans="1:11">
      <c r="B186" s="211" t="s">
        <v>313</v>
      </c>
      <c r="C186" s="152" t="s">
        <v>314</v>
      </c>
      <c r="D186" s="153">
        <f>$D$12</f>
        <v/>
      </c>
      <c r="E186" s="229" t="n">
        <v>0</v>
      </c>
      <c r="F186" s="237" t="n">
        <v>0</v>
      </c>
      <c r="G186" s="238" t="n">
        <v>0</v>
      </c>
    </row>
    <row customHeight="1" ht="12.75" r="187" s="342" spans="1:11">
      <c r="B187" s="105" t="n"/>
      <c r="C187" s="101" t="n"/>
      <c r="D187" s="100">
        <f>$D$13</f>
        <v/>
      </c>
      <c r="E187" s="233" t="n">
        <v>0</v>
      </c>
      <c r="F187" s="237" t="n">
        <v>0</v>
      </c>
      <c r="G187" s="238" t="n">
        <v>0</v>
      </c>
    </row>
    <row customHeight="1" ht="12.75" r="188" s="342" spans="1:11">
      <c r="B188" s="211" t="s">
        <v>315</v>
      </c>
      <c r="C188" s="152" t="s">
        <v>316</v>
      </c>
      <c r="D188" s="153">
        <f>$D$12</f>
        <v/>
      </c>
      <c r="E188" s="229" t="n">
        <v>0</v>
      </c>
      <c r="F188" s="237" t="n">
        <v>0</v>
      </c>
      <c r="G188" s="238" t="n">
        <v>0</v>
      </c>
    </row>
    <row customHeight="1" ht="12.75" r="189" s="342" spans="1:11">
      <c r="B189" s="105" t="n"/>
      <c r="C189" s="101" t="n"/>
      <c r="D189" s="100">
        <f>$D$13</f>
        <v/>
      </c>
      <c r="E189" s="233" t="n">
        <v>0</v>
      </c>
      <c r="F189" s="237" t="n">
        <v>0</v>
      </c>
      <c r="G189" s="238" t="n">
        <v>0</v>
      </c>
    </row>
    <row customHeight="1" ht="12.75" r="190" s="342" spans="1:11">
      <c r="B190" s="211" t="s">
        <v>317</v>
      </c>
      <c r="C190" s="152" t="s">
        <v>318</v>
      </c>
      <c r="D190" s="153">
        <f>$D$12</f>
        <v/>
      </c>
      <c r="E190" s="229" t="n">
        <v>0</v>
      </c>
      <c r="F190" s="237" t="n">
        <v>0</v>
      </c>
      <c r="G190" s="238" t="n">
        <v>0</v>
      </c>
    </row>
    <row customHeight="1" ht="12.75" r="191" s="342" spans="1:11">
      <c r="B191" s="105" t="n"/>
      <c r="C191" s="101" t="n"/>
      <c r="D191" s="100">
        <f>$D$13</f>
        <v/>
      </c>
      <c r="E191" s="233" t="n">
        <v>0</v>
      </c>
      <c r="F191" s="237" t="n">
        <v>0</v>
      </c>
      <c r="G191" s="238" t="n">
        <v>0</v>
      </c>
    </row>
    <row customHeight="1" ht="12.75" r="192" s="342" spans="1:11">
      <c r="B192" s="211" t="s">
        <v>319</v>
      </c>
      <c r="C192" s="152" t="s">
        <v>320</v>
      </c>
      <c r="D192" s="153">
        <f>$D$12</f>
        <v/>
      </c>
      <c r="E192" s="229" t="n">
        <v>0</v>
      </c>
      <c r="F192" s="237" t="n">
        <v>0</v>
      </c>
      <c r="G192" s="238" t="n">
        <v>0</v>
      </c>
    </row>
    <row customHeight="1" ht="12.75" r="193" s="342" spans="1:11">
      <c r="B193" s="105" t="n"/>
      <c r="C193" s="101" t="n"/>
      <c r="D193" s="100">
        <f>$D$13</f>
        <v/>
      </c>
      <c r="E193" s="233" t="n">
        <v>0</v>
      </c>
      <c r="F193" s="237" t="n">
        <v>0</v>
      </c>
      <c r="G193" s="238" t="n">
        <v>0</v>
      </c>
    </row>
    <row customHeight="1" ht="12.75" r="194" s="342" spans="1:11">
      <c r="B194" s="211" t="s">
        <v>321</v>
      </c>
      <c r="C194" s="152" t="s">
        <v>322</v>
      </c>
      <c r="D194" s="153">
        <f>$D$12</f>
        <v/>
      </c>
      <c r="E194" s="229" t="n">
        <v>0</v>
      </c>
      <c r="F194" s="237" t="n">
        <v>0</v>
      </c>
      <c r="G194" s="238" t="n">
        <v>0</v>
      </c>
    </row>
    <row customHeight="1" ht="12.75" r="195" s="342" spans="1:11">
      <c r="B195" s="105" t="n"/>
      <c r="C195" s="101" t="n"/>
      <c r="D195" s="100">
        <f>$D$13</f>
        <v/>
      </c>
      <c r="E195" s="233" t="n">
        <v>0</v>
      </c>
      <c r="F195" s="237" t="n">
        <v>0</v>
      </c>
      <c r="G195" s="238" t="n">
        <v>0</v>
      </c>
    </row>
    <row customHeight="1" ht="12.75" r="196" s="342" spans="1:11">
      <c r="B196" s="211" t="s">
        <v>323</v>
      </c>
      <c r="C196" s="152" t="s">
        <v>324</v>
      </c>
      <c r="D196" s="153">
        <f>$D$12</f>
        <v/>
      </c>
      <c r="E196" s="229" t="n">
        <v>0</v>
      </c>
      <c r="F196" s="237" t="n">
        <v>0</v>
      </c>
      <c r="G196" s="238" t="n">
        <v>0</v>
      </c>
    </row>
    <row customHeight="1" ht="12.75" r="197" s="342" spans="1:11">
      <c r="B197" s="105" t="n"/>
      <c r="C197" s="101" t="n"/>
      <c r="D197" s="100">
        <f>$D$13</f>
        <v/>
      </c>
      <c r="E197" s="233" t="n">
        <v>0</v>
      </c>
      <c r="F197" s="237" t="n">
        <v>0</v>
      </c>
      <c r="G197" s="238" t="n">
        <v>0</v>
      </c>
    </row>
    <row customHeight="1" ht="12.75" r="198" s="342" spans="1:11">
      <c r="B198" s="211" t="s">
        <v>325</v>
      </c>
      <c r="C198" s="152" t="s">
        <v>326</v>
      </c>
      <c r="D198" s="153">
        <f>$D$12</f>
        <v/>
      </c>
      <c r="E198" s="229" t="n">
        <v>0</v>
      </c>
      <c r="F198" s="237" t="n">
        <v>0</v>
      </c>
      <c r="G198" s="238" t="n">
        <v>0</v>
      </c>
    </row>
    <row customHeight="1" ht="12.75" r="199" s="342" spans="1:11">
      <c r="B199" s="105" t="n"/>
      <c r="C199" s="101" t="n"/>
      <c r="D199" s="100">
        <f>$D$13</f>
        <v/>
      </c>
      <c r="E199" s="233" t="n">
        <v>0</v>
      </c>
      <c r="F199" s="237" t="n">
        <v>0</v>
      </c>
      <c r="G199" s="238" t="n">
        <v>0</v>
      </c>
    </row>
    <row customHeight="1" ht="12.75" r="200" s="342" spans="1:11">
      <c r="B200" s="211" t="s">
        <v>327</v>
      </c>
      <c r="C200" s="152" t="s">
        <v>328</v>
      </c>
      <c r="D200" s="153">
        <f>$D$12</f>
        <v/>
      </c>
      <c r="E200" s="229" t="n">
        <v>0</v>
      </c>
      <c r="F200" s="237" t="n">
        <v>0</v>
      </c>
      <c r="G200" s="238" t="n">
        <v>0</v>
      </c>
    </row>
    <row customHeight="1" ht="12.75" r="201" s="342" spans="1:11">
      <c r="B201" s="105" t="n"/>
      <c r="C201" s="101" t="n"/>
      <c r="D201" s="100">
        <f>$D$13</f>
        <v/>
      </c>
      <c r="E201" s="233" t="n">
        <v>0</v>
      </c>
      <c r="F201" s="237" t="n">
        <v>0</v>
      </c>
      <c r="G201" s="238" t="n">
        <v>0</v>
      </c>
    </row>
    <row customHeight="1" ht="12.75" r="202" s="342" spans="1:11">
      <c r="B202" s="211" t="s">
        <v>329</v>
      </c>
      <c r="C202" s="152" t="s">
        <v>330</v>
      </c>
      <c r="D202" s="153">
        <f>$D$12</f>
        <v/>
      </c>
      <c r="E202" s="229" t="n">
        <v>0</v>
      </c>
      <c r="F202" s="237" t="n">
        <v>0</v>
      </c>
      <c r="G202" s="238" t="n">
        <v>0</v>
      </c>
    </row>
    <row customHeight="1" ht="12.75" r="203" s="342" spans="1:11">
      <c r="B203" s="105" t="n"/>
      <c r="C203" s="101" t="n"/>
      <c r="D203" s="100">
        <f>$D$13</f>
        <v/>
      </c>
      <c r="E203" s="233" t="n">
        <v>0</v>
      </c>
      <c r="F203" s="237" t="n">
        <v>0</v>
      </c>
      <c r="G203" s="238" t="n">
        <v>0</v>
      </c>
    </row>
    <row customHeight="1" ht="12.75" r="204" s="342" spans="1:11">
      <c r="B204" s="211" t="s">
        <v>331</v>
      </c>
      <c r="C204" s="152" t="s">
        <v>332</v>
      </c>
      <c r="D204" s="153">
        <f>$D$12</f>
        <v/>
      </c>
      <c r="E204" s="229" t="n">
        <v>0</v>
      </c>
      <c r="F204" s="237" t="n">
        <v>0</v>
      </c>
      <c r="G204" s="238" t="n">
        <v>0</v>
      </c>
    </row>
    <row customHeight="1" ht="12.75" r="205" s="342" spans="1:11">
      <c r="B205" s="105" t="n"/>
      <c r="C205" s="101" t="n"/>
      <c r="D205" s="100">
        <f>$D$13</f>
        <v/>
      </c>
      <c r="E205" s="233" t="n">
        <v>0</v>
      </c>
      <c r="F205" s="237" t="n">
        <v>0</v>
      </c>
      <c r="G205" s="238" t="n">
        <v>0</v>
      </c>
    </row>
    <row customHeight="1" ht="12.75" r="206" s="342" spans="1:11">
      <c r="B206" s="211" t="s">
        <v>333</v>
      </c>
      <c r="C206" s="152" t="s">
        <v>334</v>
      </c>
      <c r="D206" s="153">
        <f>$D$12</f>
        <v/>
      </c>
      <c r="E206" s="229" t="n">
        <v>0</v>
      </c>
      <c r="F206" s="237" t="n">
        <v>0</v>
      </c>
      <c r="G206" s="238" t="n">
        <v>0</v>
      </c>
    </row>
    <row customHeight="1" ht="12.75" r="207" s="342" spans="1:11">
      <c r="B207" s="105" t="n"/>
      <c r="C207" s="101" t="n"/>
      <c r="D207" s="100">
        <f>$D$13</f>
        <v/>
      </c>
      <c r="E207" s="233" t="n">
        <v>0</v>
      </c>
      <c r="F207" s="237" t="n">
        <v>0</v>
      </c>
      <c r="G207" s="238" t="n">
        <v>0</v>
      </c>
    </row>
    <row customHeight="1" ht="12.75" r="208" s="342" spans="1:11">
      <c r="B208" s="211" t="s">
        <v>335</v>
      </c>
      <c r="C208" s="152" t="s">
        <v>336</v>
      </c>
      <c r="D208" s="153">
        <f>$D$12</f>
        <v/>
      </c>
      <c r="E208" s="229" t="n">
        <v>0</v>
      </c>
      <c r="F208" s="237" t="n">
        <v>0</v>
      </c>
      <c r="G208" s="238" t="n">
        <v>0</v>
      </c>
    </row>
    <row customHeight="1" ht="12.75" r="209" s="342" spans="1:11">
      <c r="B209" s="105" t="n"/>
      <c r="C209" s="101" t="n"/>
      <c r="D209" s="100">
        <f>$D$13</f>
        <v/>
      </c>
      <c r="E209" s="233" t="n">
        <v>0</v>
      </c>
      <c r="F209" s="237" t="n">
        <v>0</v>
      </c>
      <c r="G209" s="238" t="n">
        <v>0</v>
      </c>
    </row>
    <row customHeight="1" ht="12.75" r="210" s="342" spans="1:11">
      <c r="B210" s="211" t="s">
        <v>337</v>
      </c>
      <c r="C210" s="152" t="s">
        <v>338</v>
      </c>
      <c r="D210" s="153">
        <f>$D$12</f>
        <v/>
      </c>
      <c r="E210" s="229" t="n">
        <v>0</v>
      </c>
      <c r="F210" s="237" t="n">
        <v>0</v>
      </c>
      <c r="G210" s="238" t="n">
        <v>0</v>
      </c>
    </row>
    <row customHeight="1" ht="12.75" r="211" s="342" spans="1:11">
      <c r="B211" s="105" t="n"/>
      <c r="C211" s="101" t="n"/>
      <c r="D211" s="100">
        <f>$D$13</f>
        <v/>
      </c>
      <c r="E211" s="233" t="n">
        <v>0</v>
      </c>
      <c r="F211" s="237" t="n">
        <v>0</v>
      </c>
      <c r="G211" s="238" t="n">
        <v>0</v>
      </c>
    </row>
    <row customHeight="1" ht="12.75" r="212" s="342" spans="1:11">
      <c r="B212" s="211" t="s">
        <v>339</v>
      </c>
      <c r="C212" s="152" t="s">
        <v>340</v>
      </c>
      <c r="D212" s="153">
        <f>$D$12</f>
        <v/>
      </c>
      <c r="E212" s="229" t="n">
        <v>0</v>
      </c>
      <c r="F212" s="237" t="n">
        <v>0</v>
      </c>
      <c r="G212" s="238" t="n">
        <v>0</v>
      </c>
    </row>
    <row customHeight="1" ht="12.75" r="213" s="342" spans="1:11">
      <c r="B213" s="105" t="n"/>
      <c r="C213" s="101" t="n"/>
      <c r="D213" s="100">
        <f>$D$13</f>
        <v/>
      </c>
      <c r="E213" s="233" t="n">
        <v>0</v>
      </c>
      <c r="F213" s="237" t="n">
        <v>0</v>
      </c>
      <c r="G213" s="238" t="n">
        <v>0</v>
      </c>
    </row>
    <row customHeight="1" ht="12.75" r="214" s="342" spans="1:11">
      <c r="B214" s="211" t="s">
        <v>341</v>
      </c>
      <c r="C214" s="152" t="s">
        <v>342</v>
      </c>
      <c r="D214" s="153">
        <f>$D$12</f>
        <v/>
      </c>
      <c r="E214" s="229" t="n">
        <v>0</v>
      </c>
      <c r="F214" s="237" t="n">
        <v>0</v>
      </c>
      <c r="G214" s="238" t="n">
        <v>0</v>
      </c>
    </row>
    <row customHeight="1" ht="12.75" r="215" s="342" spans="1:11">
      <c r="B215" s="105" t="n"/>
      <c r="C215" s="101" t="n"/>
      <c r="D215" s="100">
        <f>$D$13</f>
        <v/>
      </c>
      <c r="E215" s="233" t="n">
        <v>0</v>
      </c>
      <c r="F215" s="237" t="n">
        <v>0</v>
      </c>
      <c r="G215" s="238" t="n">
        <v>0</v>
      </c>
    </row>
    <row customHeight="1" ht="12.75" r="216" s="342" spans="1:11">
      <c r="B216" s="211" t="s">
        <v>343</v>
      </c>
      <c r="C216" s="152" t="s">
        <v>344</v>
      </c>
      <c r="D216" s="153">
        <f>$D$12</f>
        <v/>
      </c>
      <c r="E216" s="229" t="n">
        <v>0</v>
      </c>
      <c r="F216" s="237" t="n">
        <v>0</v>
      </c>
      <c r="G216" s="238" t="n">
        <v>0</v>
      </c>
    </row>
    <row customHeight="1" ht="12.75" r="217" s="342" spans="1:11">
      <c r="B217" s="105" t="n"/>
      <c r="C217" s="101" t="n"/>
      <c r="D217" s="100">
        <f>$D$13</f>
        <v/>
      </c>
      <c r="E217" s="233" t="n">
        <v>0</v>
      </c>
      <c r="F217" s="237" t="n">
        <v>0</v>
      </c>
      <c r="G217" s="238" t="n">
        <v>0</v>
      </c>
    </row>
    <row customHeight="1" ht="12.75" r="218" s="342" spans="1:11">
      <c r="B218" s="211" t="s">
        <v>98</v>
      </c>
      <c r="C218" s="152" t="s">
        <v>99</v>
      </c>
      <c r="D218" s="153">
        <f>$D$12</f>
        <v/>
      </c>
      <c r="E218" s="229" t="n">
        <v>0</v>
      </c>
      <c r="F218" s="237" t="n">
        <v>0</v>
      </c>
      <c r="G218" s="238" t="n">
        <v>0</v>
      </c>
    </row>
    <row customHeight="1" ht="12.75" r="219" s="342" spans="1:11">
      <c r="B219" s="105" t="n"/>
      <c r="C219" s="101" t="n"/>
      <c r="D219" s="100">
        <f>$D$13</f>
        <v/>
      </c>
      <c r="E219" s="233" t="n">
        <v>0</v>
      </c>
      <c r="F219" s="237" t="n">
        <v>0</v>
      </c>
      <c r="G219" s="238" t="n">
        <v>0</v>
      </c>
    </row>
    <row customHeight="1" ht="12.75" r="220" s="342" spans="1:11">
      <c r="B220" s="211" t="s">
        <v>345</v>
      </c>
      <c r="C220" s="152" t="s">
        <v>346</v>
      </c>
      <c r="D220" s="153">
        <f>$D$12</f>
        <v/>
      </c>
      <c r="E220" s="229" t="n">
        <v>0</v>
      </c>
      <c r="F220" s="237" t="n">
        <v>0</v>
      </c>
      <c r="G220" s="238" t="n">
        <v>0</v>
      </c>
    </row>
    <row customHeight="1" ht="12.75" r="221" s="342" spans="1:11">
      <c r="B221" s="105" t="n"/>
      <c r="C221" s="101" t="n"/>
      <c r="D221" s="100">
        <f>$D$13</f>
        <v/>
      </c>
      <c r="E221" s="233" t="n">
        <v>0</v>
      </c>
      <c r="F221" s="237" t="n">
        <v>0</v>
      </c>
      <c r="G221" s="238" t="n">
        <v>0</v>
      </c>
    </row>
    <row customHeight="1" ht="12.75" r="222" s="342" spans="1:11">
      <c r="B222" s="211" t="s">
        <v>347</v>
      </c>
      <c r="C222" s="152" t="s">
        <v>348</v>
      </c>
      <c r="D222" s="153">
        <f>$D$12</f>
        <v/>
      </c>
      <c r="E222" s="229" t="n">
        <v>0</v>
      </c>
      <c r="F222" s="237" t="n">
        <v>0</v>
      </c>
      <c r="G222" s="238" t="n">
        <v>0</v>
      </c>
    </row>
    <row customHeight="1" ht="12.75" r="223" s="342" spans="1:11">
      <c r="B223" s="105" t="n"/>
      <c r="C223" s="101" t="n"/>
      <c r="D223" s="100">
        <f>$D$13</f>
        <v/>
      </c>
      <c r="E223" s="233" t="n">
        <v>0</v>
      </c>
      <c r="F223" s="237" t="n">
        <v>0</v>
      </c>
      <c r="G223" s="238" t="n">
        <v>0</v>
      </c>
    </row>
    <row customHeight="1" ht="12.75" r="224" s="342" spans="1:11">
      <c r="B224" s="211" t="s">
        <v>349</v>
      </c>
      <c r="C224" s="152" t="s">
        <v>350</v>
      </c>
      <c r="D224" s="153">
        <f>$D$12</f>
        <v/>
      </c>
      <c r="E224" s="229" t="n">
        <v>0</v>
      </c>
      <c r="F224" s="237" t="n">
        <v>0</v>
      </c>
      <c r="G224" s="238" t="n">
        <v>0</v>
      </c>
    </row>
    <row customHeight="1" ht="12.75" r="225" s="342" spans="1:11">
      <c r="B225" s="105" t="n"/>
      <c r="C225" s="101" t="n"/>
      <c r="D225" s="100">
        <f>$D$13</f>
        <v/>
      </c>
      <c r="E225" s="233" t="n">
        <v>0</v>
      </c>
      <c r="F225" s="237" t="n">
        <v>0</v>
      </c>
      <c r="G225" s="238" t="n">
        <v>0</v>
      </c>
    </row>
    <row customHeight="1" ht="12.75" r="226" s="342" spans="1:11">
      <c r="B226" s="211" t="s">
        <v>132</v>
      </c>
      <c r="C226" s="152" t="s">
        <v>133</v>
      </c>
      <c r="D226" s="153">
        <f>$D$12</f>
        <v/>
      </c>
      <c r="E226" s="229" t="n">
        <v>0</v>
      </c>
      <c r="F226" s="237" t="n">
        <v>0</v>
      </c>
      <c r="G226" s="238" t="n">
        <v>0</v>
      </c>
    </row>
    <row customHeight="1" ht="12.75" r="227" s="342" spans="1:11">
      <c r="B227" s="105" t="n"/>
      <c r="C227" s="101" t="n"/>
      <c r="D227" s="100">
        <f>$D$13</f>
        <v/>
      </c>
      <c r="E227" s="233" t="n">
        <v>0</v>
      </c>
      <c r="F227" s="237" t="n">
        <v>0</v>
      </c>
      <c r="G227" s="238" t="n">
        <v>0</v>
      </c>
    </row>
    <row customHeight="1" ht="12.75" r="228" s="342" spans="1:11">
      <c r="B228" s="211" t="s">
        <v>100</v>
      </c>
      <c r="C228" s="152" t="s">
        <v>101</v>
      </c>
      <c r="D228" s="153">
        <f>$D$12</f>
        <v/>
      </c>
      <c r="E228" s="229" t="n">
        <v>0</v>
      </c>
      <c r="F228" s="237" t="n">
        <v>0</v>
      </c>
      <c r="G228" s="238" t="n">
        <v>0</v>
      </c>
    </row>
    <row customHeight="1" ht="12.75" r="229" s="342" spans="1:11">
      <c r="B229" s="105" t="n"/>
      <c r="C229" s="101" t="n"/>
      <c r="D229" s="100">
        <f>$D$13</f>
        <v/>
      </c>
      <c r="E229" s="233" t="n">
        <v>0</v>
      </c>
      <c r="F229" s="237" t="n">
        <v>0</v>
      </c>
      <c r="G229" s="238" t="n">
        <v>0</v>
      </c>
    </row>
    <row customHeight="1" ht="12.75" r="230" s="342" spans="1:11">
      <c r="B230" s="211" t="s">
        <v>102</v>
      </c>
      <c r="C230" s="152" t="s">
        <v>103</v>
      </c>
      <c r="D230" s="153">
        <f>$D$12</f>
        <v/>
      </c>
      <c r="E230" s="229" t="n">
        <v>0</v>
      </c>
      <c r="F230" s="237" t="n">
        <v>0</v>
      </c>
      <c r="G230" s="238" t="n">
        <v>0</v>
      </c>
    </row>
    <row customHeight="1" ht="12.75" r="231" s="342" spans="1:11">
      <c r="B231" s="105" t="n"/>
      <c r="C231" s="101" t="n"/>
      <c r="D231" s="100">
        <f>$D$13</f>
        <v/>
      </c>
      <c r="E231" s="233" t="n">
        <v>0</v>
      </c>
      <c r="F231" s="237" t="n">
        <v>0</v>
      </c>
      <c r="G231" s="238" t="n">
        <v>0</v>
      </c>
    </row>
    <row customHeight="1" ht="12.75" r="232" s="342" spans="1:11">
      <c r="B232" s="211" t="s">
        <v>351</v>
      </c>
      <c r="C232" s="152" t="s">
        <v>352</v>
      </c>
      <c r="D232" s="153">
        <f>$D$12</f>
        <v/>
      </c>
      <c r="E232" s="229" t="n">
        <v>0</v>
      </c>
      <c r="F232" s="237" t="n">
        <v>0</v>
      </c>
      <c r="G232" s="238" t="n">
        <v>0</v>
      </c>
    </row>
    <row customHeight="1" ht="12.75" r="233" s="342" spans="1:11">
      <c r="B233" s="105" t="n"/>
      <c r="C233" s="101" t="n"/>
      <c r="D233" s="100">
        <f>$D$13</f>
        <v/>
      </c>
      <c r="E233" s="233" t="n">
        <v>0</v>
      </c>
      <c r="F233" s="237" t="n">
        <v>0</v>
      </c>
      <c r="G233" s="238" t="n">
        <v>0</v>
      </c>
    </row>
    <row customHeight="1" ht="12.75" r="234" s="342" spans="1:11">
      <c r="B234" s="211" t="s">
        <v>353</v>
      </c>
      <c r="C234" s="152" t="s">
        <v>354</v>
      </c>
      <c r="D234" s="153">
        <f>$D$12</f>
        <v/>
      </c>
      <c r="E234" s="229" t="n">
        <v>0</v>
      </c>
      <c r="F234" s="237" t="n">
        <v>0</v>
      </c>
      <c r="G234" s="238" t="n">
        <v>0</v>
      </c>
    </row>
    <row customHeight="1" ht="12.75" r="235" s="342" spans="1:11">
      <c r="B235" s="105" t="n"/>
      <c r="C235" s="101" t="n"/>
      <c r="D235" s="100">
        <f>$D$13</f>
        <v/>
      </c>
      <c r="E235" s="233" t="n">
        <v>0</v>
      </c>
      <c r="F235" s="237" t="n">
        <v>0</v>
      </c>
      <c r="G235" s="238" t="n">
        <v>0</v>
      </c>
    </row>
    <row customHeight="1" ht="12.75" r="236" s="342" spans="1:11">
      <c r="B236" s="211" t="s">
        <v>355</v>
      </c>
      <c r="C236" s="152" t="s">
        <v>356</v>
      </c>
      <c r="D236" s="153">
        <f>$D$12</f>
        <v/>
      </c>
      <c r="E236" s="229" t="n">
        <v>0</v>
      </c>
      <c r="F236" s="237" t="n">
        <v>0</v>
      </c>
      <c r="G236" s="238" t="n">
        <v>0</v>
      </c>
    </row>
    <row customHeight="1" ht="12.75" r="237" s="342" spans="1:11">
      <c r="B237" s="105" t="n"/>
      <c r="C237" s="101" t="n"/>
      <c r="D237" s="100">
        <f>$D$13</f>
        <v/>
      </c>
      <c r="E237" s="233" t="n">
        <v>0</v>
      </c>
      <c r="F237" s="237" t="n">
        <v>0</v>
      </c>
      <c r="G237" s="238" t="n">
        <v>0</v>
      </c>
    </row>
    <row customHeight="1" ht="12.75" r="238" s="342" spans="1:11">
      <c r="B238" s="211" t="s">
        <v>357</v>
      </c>
      <c r="C238" s="152" t="s">
        <v>358</v>
      </c>
      <c r="D238" s="153">
        <f>$D$12</f>
        <v/>
      </c>
      <c r="E238" s="229" t="n">
        <v>0</v>
      </c>
      <c r="F238" s="237" t="n">
        <v>0</v>
      </c>
      <c r="G238" s="238" t="n">
        <v>0</v>
      </c>
    </row>
    <row customHeight="1" ht="12.75" r="239" s="342" spans="1:11">
      <c r="B239" s="105" t="n"/>
      <c r="C239" s="101" t="n"/>
      <c r="D239" s="100">
        <f>$D$13</f>
        <v/>
      </c>
      <c r="E239" s="233" t="n">
        <v>0</v>
      </c>
      <c r="F239" s="237" t="n">
        <v>0</v>
      </c>
      <c r="G239" s="238" t="n">
        <v>0</v>
      </c>
    </row>
    <row customHeight="1" ht="12.75" r="240" s="342" spans="1:11">
      <c r="B240" s="211" t="s">
        <v>359</v>
      </c>
      <c r="C240" s="152" t="s">
        <v>360</v>
      </c>
      <c r="D240" s="153">
        <f>$D$12</f>
        <v/>
      </c>
      <c r="E240" s="229" t="n">
        <v>0</v>
      </c>
      <c r="F240" s="237" t="n">
        <v>0</v>
      </c>
      <c r="G240" s="238" t="n">
        <v>0</v>
      </c>
    </row>
    <row customHeight="1" ht="12.75" r="241" s="342" spans="1:11">
      <c r="B241" s="105" t="n"/>
      <c r="C241" s="101" t="n"/>
      <c r="D241" s="100">
        <f>$D$13</f>
        <v/>
      </c>
      <c r="E241" s="233" t="n">
        <v>0</v>
      </c>
      <c r="F241" s="237" t="n">
        <v>0</v>
      </c>
      <c r="G241" s="238" t="n">
        <v>0</v>
      </c>
    </row>
    <row customHeight="1" ht="12.75" r="242" s="342" spans="1:11">
      <c r="B242" s="211" t="s">
        <v>361</v>
      </c>
      <c r="C242" s="152" t="s">
        <v>362</v>
      </c>
      <c r="D242" s="153">
        <f>$D$12</f>
        <v/>
      </c>
      <c r="E242" s="229" t="n">
        <v>0</v>
      </c>
      <c r="F242" s="237" t="n">
        <v>0</v>
      </c>
      <c r="G242" s="238" t="n">
        <v>0</v>
      </c>
    </row>
    <row customHeight="1" ht="12.75" r="243" s="342" spans="1:11">
      <c r="B243" s="105" t="n"/>
      <c r="C243" s="101" t="n"/>
      <c r="D243" s="100">
        <f>$D$13</f>
        <v/>
      </c>
      <c r="E243" s="233" t="n">
        <v>0</v>
      </c>
      <c r="F243" s="237" t="n">
        <v>0</v>
      </c>
      <c r="G243" s="238" t="n">
        <v>0</v>
      </c>
    </row>
    <row customHeight="1" ht="12.75" r="244" s="342" spans="1:11">
      <c r="B244" s="211" t="s">
        <v>104</v>
      </c>
      <c r="C244" s="152" t="s">
        <v>105</v>
      </c>
      <c r="D244" s="153">
        <f>$D$12</f>
        <v/>
      </c>
      <c r="E244" s="229" t="n">
        <v>0</v>
      </c>
      <c r="F244" s="237" t="n">
        <v>0</v>
      </c>
      <c r="G244" s="238" t="n">
        <v>0</v>
      </c>
    </row>
    <row customHeight="1" ht="12.75" r="245" s="342" spans="1:11">
      <c r="B245" s="105" t="n"/>
      <c r="C245" s="101" t="n"/>
      <c r="D245" s="100">
        <f>$D$13</f>
        <v/>
      </c>
      <c r="E245" s="233" t="n">
        <v>0</v>
      </c>
      <c r="F245" s="237" t="n">
        <v>0</v>
      </c>
      <c r="G245" s="238" t="n">
        <v>0</v>
      </c>
    </row>
    <row customHeight="1" ht="12.75" r="246" s="342" spans="1:11">
      <c r="B246" s="211" t="s">
        <v>363</v>
      </c>
      <c r="C246" s="152" t="s">
        <v>364</v>
      </c>
      <c r="D246" s="153">
        <f>$D$12</f>
        <v/>
      </c>
      <c r="E246" s="229" t="n">
        <v>0</v>
      </c>
      <c r="F246" s="237" t="n">
        <v>0</v>
      </c>
      <c r="G246" s="238" t="n">
        <v>0</v>
      </c>
    </row>
    <row customHeight="1" ht="12.75" r="247" s="342" spans="1:11">
      <c r="B247" s="105" t="n"/>
      <c r="C247" s="101" t="n"/>
      <c r="D247" s="100">
        <f>$D$13</f>
        <v/>
      </c>
      <c r="E247" s="233" t="n">
        <v>0</v>
      </c>
      <c r="F247" s="237" t="n">
        <v>0</v>
      </c>
      <c r="G247" s="238" t="n">
        <v>0</v>
      </c>
    </row>
    <row customHeight="1" ht="12.75" r="248" s="342" spans="1:11">
      <c r="B248" s="211" t="s">
        <v>365</v>
      </c>
      <c r="C248" s="152" t="s">
        <v>366</v>
      </c>
      <c r="D248" s="153">
        <f>$D$12</f>
        <v/>
      </c>
      <c r="E248" s="229" t="n">
        <v>0</v>
      </c>
      <c r="F248" s="237" t="n">
        <v>0</v>
      </c>
      <c r="G248" s="238" t="n">
        <v>0</v>
      </c>
    </row>
    <row customHeight="1" ht="12.75" r="249" s="342" spans="1:11">
      <c r="B249" s="105" t="n"/>
      <c r="C249" s="101" t="n"/>
      <c r="D249" s="100">
        <f>$D$13</f>
        <v/>
      </c>
      <c r="E249" s="233" t="n">
        <v>0</v>
      </c>
      <c r="F249" s="237" t="n">
        <v>0</v>
      </c>
      <c r="G249" s="238" t="n">
        <v>0</v>
      </c>
    </row>
    <row customHeight="1" ht="12.75" r="250" s="342" spans="1:11">
      <c r="B250" s="211" t="s">
        <v>367</v>
      </c>
      <c r="C250" s="152" t="s">
        <v>368</v>
      </c>
      <c r="D250" s="153">
        <f>$D$12</f>
        <v/>
      </c>
      <c r="E250" s="229" t="n">
        <v>0</v>
      </c>
      <c r="F250" s="237" t="n">
        <v>0</v>
      </c>
      <c r="G250" s="238" t="n">
        <v>0</v>
      </c>
    </row>
    <row customHeight="1" ht="12.75" r="251" s="342" spans="1:11">
      <c r="B251" s="105" t="n"/>
      <c r="C251" s="101" t="n"/>
      <c r="D251" s="100">
        <f>$D$13</f>
        <v/>
      </c>
      <c r="E251" s="233" t="n">
        <v>0</v>
      </c>
      <c r="F251" s="237" t="n">
        <v>0</v>
      </c>
      <c r="G251" s="238" t="n">
        <v>0</v>
      </c>
    </row>
    <row customHeight="1" ht="12.75" r="252" s="342" spans="1:11">
      <c r="B252" s="211" t="s">
        <v>369</v>
      </c>
      <c r="C252" s="152" t="s">
        <v>370</v>
      </c>
      <c r="D252" s="153">
        <f>$D$12</f>
        <v/>
      </c>
      <c r="E252" s="229" t="n">
        <v>0</v>
      </c>
      <c r="F252" s="237" t="n">
        <v>0</v>
      </c>
      <c r="G252" s="238" t="n">
        <v>0</v>
      </c>
    </row>
    <row customHeight="1" ht="12.75" r="253" s="342" spans="1:11">
      <c r="B253" s="105" t="n"/>
      <c r="C253" s="101" t="n"/>
      <c r="D253" s="100">
        <f>$D$13</f>
        <v/>
      </c>
      <c r="E253" s="233" t="n">
        <v>0</v>
      </c>
      <c r="F253" s="237" t="n">
        <v>0</v>
      </c>
      <c r="G253" s="238" t="n">
        <v>0</v>
      </c>
    </row>
    <row customHeight="1" ht="12.75" r="254" s="342" spans="1:11">
      <c r="B254" s="211" t="s">
        <v>371</v>
      </c>
      <c r="C254" s="152" t="s">
        <v>372</v>
      </c>
      <c r="D254" s="153">
        <f>$D$12</f>
        <v/>
      </c>
      <c r="E254" s="229" t="n">
        <v>0</v>
      </c>
      <c r="F254" s="237" t="n">
        <v>0</v>
      </c>
      <c r="G254" s="238" t="n">
        <v>0</v>
      </c>
    </row>
    <row customHeight="1" ht="12.75" r="255" s="342" spans="1:11">
      <c r="B255" s="105" t="n"/>
      <c r="C255" s="101" t="n"/>
      <c r="D255" s="100">
        <f>$D$13</f>
        <v/>
      </c>
      <c r="E255" s="233" t="n">
        <v>0</v>
      </c>
      <c r="F255" s="237" t="n">
        <v>0</v>
      </c>
      <c r="G255" s="238" t="n">
        <v>0</v>
      </c>
    </row>
    <row customHeight="1" ht="12.75" r="256" s="342" spans="1:11">
      <c r="B256" s="211" t="s">
        <v>373</v>
      </c>
      <c r="C256" s="152" t="s">
        <v>374</v>
      </c>
      <c r="D256" s="153">
        <f>$D$12</f>
        <v/>
      </c>
      <c r="E256" s="229" t="n">
        <v>0</v>
      </c>
      <c r="F256" s="237" t="n">
        <v>0</v>
      </c>
      <c r="G256" s="238" t="n">
        <v>0</v>
      </c>
    </row>
    <row customHeight="1" ht="12.75" r="257" s="342" spans="1:11">
      <c r="B257" s="105" t="n"/>
      <c r="C257" s="101" t="n"/>
      <c r="D257" s="100">
        <f>$D$13</f>
        <v/>
      </c>
      <c r="E257" s="233" t="n">
        <v>0</v>
      </c>
      <c r="F257" s="237" t="n">
        <v>0</v>
      </c>
      <c r="G257" s="238" t="n">
        <v>0</v>
      </c>
    </row>
    <row customHeight="1" ht="12.75" r="258" s="342" spans="1:11">
      <c r="B258" s="211" t="s">
        <v>375</v>
      </c>
      <c r="C258" s="152" t="s">
        <v>376</v>
      </c>
      <c r="D258" s="153">
        <f>$D$12</f>
        <v/>
      </c>
      <c r="E258" s="229" t="n">
        <v>0</v>
      </c>
      <c r="F258" s="237" t="n">
        <v>0</v>
      </c>
      <c r="G258" s="238" t="n">
        <v>0</v>
      </c>
    </row>
    <row customHeight="1" ht="12.75" r="259" s="342" spans="1:11">
      <c r="B259" s="105" t="n"/>
      <c r="C259" s="101" t="n"/>
      <c r="D259" s="100">
        <f>$D$13</f>
        <v/>
      </c>
      <c r="E259" s="233" t="n">
        <v>0</v>
      </c>
      <c r="F259" s="237" t="n">
        <v>0</v>
      </c>
      <c r="G259" s="238" t="n">
        <v>0</v>
      </c>
    </row>
    <row customHeight="1" ht="12.75" r="260" s="342" spans="1:11">
      <c r="B260" s="211" t="s">
        <v>377</v>
      </c>
      <c r="C260" s="152" t="s">
        <v>378</v>
      </c>
      <c r="D260" s="153">
        <f>$D$12</f>
        <v/>
      </c>
      <c r="E260" s="229" t="n">
        <v>0</v>
      </c>
      <c r="F260" s="237" t="n">
        <v>0</v>
      </c>
      <c r="G260" s="238" t="n">
        <v>0</v>
      </c>
    </row>
    <row customHeight="1" ht="12.75" r="261" s="342" spans="1:11">
      <c r="B261" s="105" t="n"/>
      <c r="C261" s="101" t="n"/>
      <c r="D261" s="100">
        <f>$D$13</f>
        <v/>
      </c>
      <c r="E261" s="233" t="n">
        <v>0</v>
      </c>
      <c r="F261" s="237" t="n">
        <v>0</v>
      </c>
      <c r="G261" s="238" t="n">
        <v>0</v>
      </c>
    </row>
    <row customHeight="1" ht="12.75" r="262" s="342" spans="1:11">
      <c r="B262" s="211" t="s">
        <v>379</v>
      </c>
      <c r="C262" s="152" t="s">
        <v>380</v>
      </c>
      <c r="D262" s="153">
        <f>$D$12</f>
        <v/>
      </c>
      <c r="E262" s="229" t="n">
        <v>0</v>
      </c>
      <c r="F262" s="237" t="n">
        <v>0</v>
      </c>
      <c r="G262" s="238" t="n">
        <v>0</v>
      </c>
    </row>
    <row customHeight="1" ht="12.75" r="263" s="342" spans="1:11">
      <c r="B263" s="105" t="n"/>
      <c r="C263" s="101" t="n"/>
      <c r="D263" s="100">
        <f>$D$13</f>
        <v/>
      </c>
      <c r="E263" s="233" t="n">
        <v>0</v>
      </c>
      <c r="F263" s="237" t="n">
        <v>0</v>
      </c>
      <c r="G263" s="238" t="n">
        <v>0</v>
      </c>
    </row>
    <row customHeight="1" ht="12.75" r="264" s="342" spans="1:11">
      <c r="B264" s="211" t="s">
        <v>381</v>
      </c>
      <c r="C264" s="152" t="s">
        <v>382</v>
      </c>
      <c r="D264" s="153">
        <f>$D$12</f>
        <v/>
      </c>
      <c r="E264" s="229" t="n">
        <v>0</v>
      </c>
      <c r="F264" s="237" t="n">
        <v>0</v>
      </c>
      <c r="G264" s="238" t="n">
        <v>0</v>
      </c>
    </row>
    <row customHeight="1" ht="12.75" r="265" s="342" spans="1:11">
      <c r="B265" s="105" t="n"/>
      <c r="C265" s="101" t="n"/>
      <c r="D265" s="100">
        <f>$D$13</f>
        <v/>
      </c>
      <c r="E265" s="233" t="n">
        <v>0</v>
      </c>
      <c r="F265" s="237" t="n">
        <v>0</v>
      </c>
      <c r="G265" s="238" t="n">
        <v>0</v>
      </c>
    </row>
    <row customHeight="1" ht="12.75" r="266" s="342" spans="1:11">
      <c r="B266" s="211" t="s">
        <v>383</v>
      </c>
      <c r="C266" s="152" t="s">
        <v>384</v>
      </c>
      <c r="D266" s="153">
        <f>$D$12</f>
        <v/>
      </c>
      <c r="E266" s="229" t="n">
        <v>0</v>
      </c>
      <c r="F266" s="237" t="n">
        <v>0</v>
      </c>
      <c r="G266" s="238" t="n">
        <v>0</v>
      </c>
    </row>
    <row customHeight="1" ht="12.75" r="267" s="342" spans="1:11">
      <c r="B267" s="105" t="n"/>
      <c r="C267" s="101" t="n"/>
      <c r="D267" s="100">
        <f>$D$13</f>
        <v/>
      </c>
      <c r="E267" s="233" t="n">
        <v>0</v>
      </c>
      <c r="F267" s="237" t="n">
        <v>0</v>
      </c>
      <c r="G267" s="238" t="n">
        <v>0</v>
      </c>
    </row>
    <row customHeight="1" ht="12.75" r="268" s="342" spans="1:11">
      <c r="B268" s="211" t="s">
        <v>385</v>
      </c>
      <c r="C268" s="152" t="s">
        <v>386</v>
      </c>
      <c r="D268" s="153">
        <f>$D$12</f>
        <v/>
      </c>
      <c r="E268" s="229" t="n">
        <v>0</v>
      </c>
      <c r="F268" s="237" t="n">
        <v>0</v>
      </c>
      <c r="G268" s="238" t="n">
        <v>0</v>
      </c>
    </row>
    <row customHeight="1" ht="12.75" r="269" s="342" spans="1:11">
      <c r="B269" s="105" t="n"/>
      <c r="C269" s="101" t="n"/>
      <c r="D269" s="100">
        <f>$D$13</f>
        <v/>
      </c>
      <c r="E269" s="233" t="n">
        <v>0</v>
      </c>
      <c r="F269" s="237" t="n">
        <v>0</v>
      </c>
      <c r="G269" s="238" t="n">
        <v>0</v>
      </c>
    </row>
    <row customHeight="1" ht="12.75" r="270" s="342" spans="1:11">
      <c r="B270" s="211" t="s">
        <v>387</v>
      </c>
      <c r="C270" s="152" t="s">
        <v>388</v>
      </c>
      <c r="D270" s="153">
        <f>$D$12</f>
        <v/>
      </c>
      <c r="E270" s="229" t="n">
        <v>0</v>
      </c>
      <c r="F270" s="237" t="n">
        <v>0</v>
      </c>
      <c r="G270" s="238" t="n">
        <v>0</v>
      </c>
    </row>
    <row customHeight="1" ht="12.75" r="271" s="342" spans="1:11">
      <c r="B271" s="105" t="n"/>
      <c r="C271" s="101" t="n"/>
      <c r="D271" s="100">
        <f>$D$13</f>
        <v/>
      </c>
      <c r="E271" s="233" t="n">
        <v>0</v>
      </c>
      <c r="F271" s="237" t="n">
        <v>0</v>
      </c>
      <c r="G271" s="238" t="n">
        <v>0</v>
      </c>
    </row>
    <row customHeight="1" ht="12.75" r="272" s="342" spans="1:11">
      <c r="B272" s="211" t="s">
        <v>389</v>
      </c>
      <c r="C272" s="152" t="s">
        <v>390</v>
      </c>
      <c r="D272" s="153">
        <f>$D$12</f>
        <v/>
      </c>
      <c r="E272" s="229" t="n">
        <v>0</v>
      </c>
      <c r="F272" s="237" t="n">
        <v>0</v>
      </c>
      <c r="G272" s="238" t="n">
        <v>0</v>
      </c>
    </row>
    <row customHeight="1" ht="12.75" r="273" s="342" spans="1:11">
      <c r="B273" s="105" t="n"/>
      <c r="C273" s="101" t="n"/>
      <c r="D273" s="100">
        <f>$D$13</f>
        <v/>
      </c>
      <c r="E273" s="233" t="n">
        <v>0</v>
      </c>
      <c r="F273" s="237" t="n">
        <v>0</v>
      </c>
      <c r="G273" s="238" t="n">
        <v>0</v>
      </c>
    </row>
    <row customHeight="1" ht="12.75" r="274" s="342" spans="1:11">
      <c r="B274" s="211" t="s">
        <v>391</v>
      </c>
      <c r="C274" s="152" t="s">
        <v>392</v>
      </c>
      <c r="D274" s="153">
        <f>$D$12</f>
        <v/>
      </c>
      <c r="E274" s="229" t="n">
        <v>0</v>
      </c>
      <c r="F274" s="237" t="n">
        <v>0</v>
      </c>
      <c r="G274" s="238" t="n">
        <v>0</v>
      </c>
    </row>
    <row customHeight="1" ht="12.75" r="275" s="342" spans="1:11">
      <c r="B275" s="105" t="n"/>
      <c r="C275" s="101" t="n"/>
      <c r="D275" s="100">
        <f>$D$13</f>
        <v/>
      </c>
      <c r="E275" s="233" t="n">
        <v>0</v>
      </c>
      <c r="F275" s="237" t="n">
        <v>0</v>
      </c>
      <c r="G275" s="238" t="n">
        <v>0</v>
      </c>
    </row>
    <row customHeight="1" ht="12.75" r="276" s="342" spans="1:11">
      <c r="B276" s="211" t="s">
        <v>393</v>
      </c>
      <c r="C276" s="152" t="s">
        <v>394</v>
      </c>
      <c r="D276" s="153">
        <f>$D$12</f>
        <v/>
      </c>
      <c r="E276" s="229" t="n">
        <v>0</v>
      </c>
      <c r="F276" s="237" t="n">
        <v>0</v>
      </c>
      <c r="G276" s="238" t="n">
        <v>0</v>
      </c>
    </row>
    <row customHeight="1" ht="12.75" r="277" s="342" spans="1:11">
      <c r="B277" s="105" t="n"/>
      <c r="C277" s="101" t="n"/>
      <c r="D277" s="100">
        <f>$D$13</f>
        <v/>
      </c>
      <c r="E277" s="233" t="n">
        <v>0</v>
      </c>
      <c r="F277" s="237" t="n">
        <v>0</v>
      </c>
      <c r="G277" s="238" t="n">
        <v>0</v>
      </c>
    </row>
    <row customHeight="1" ht="12.75" r="278" s="342" spans="1:11">
      <c r="B278" s="211" t="s">
        <v>395</v>
      </c>
      <c r="C278" s="152" t="s">
        <v>396</v>
      </c>
      <c r="D278" s="153">
        <f>$D$12</f>
        <v/>
      </c>
      <c r="E278" s="229" t="n">
        <v>0</v>
      </c>
      <c r="F278" s="237" t="n">
        <v>0</v>
      </c>
      <c r="G278" s="238" t="n">
        <v>0</v>
      </c>
    </row>
    <row customHeight="1" ht="12.75" r="279" s="342" spans="1:11">
      <c r="B279" s="105" t="n"/>
      <c r="C279" s="101" t="n"/>
      <c r="D279" s="100">
        <f>$D$13</f>
        <v/>
      </c>
      <c r="E279" s="233" t="n">
        <v>0</v>
      </c>
      <c r="F279" s="237" t="n">
        <v>0</v>
      </c>
      <c r="G279" s="238" t="n">
        <v>0</v>
      </c>
    </row>
    <row customHeight="1" ht="12.75" r="280" s="342" spans="1:11">
      <c r="B280" s="211" t="s">
        <v>397</v>
      </c>
      <c r="C280" s="152" t="s">
        <v>398</v>
      </c>
      <c r="D280" s="153">
        <f>$D$12</f>
        <v/>
      </c>
      <c r="E280" s="229" t="n">
        <v>0</v>
      </c>
      <c r="F280" s="237" t="n">
        <v>0</v>
      </c>
      <c r="G280" s="238" t="n">
        <v>0</v>
      </c>
    </row>
    <row customHeight="1" ht="12.75" r="281" s="342" spans="1:11">
      <c r="B281" s="105" t="n"/>
      <c r="C281" s="101" t="n"/>
      <c r="D281" s="100">
        <f>$D$13</f>
        <v/>
      </c>
      <c r="E281" s="233" t="n">
        <v>0</v>
      </c>
      <c r="F281" s="237" t="n">
        <v>0</v>
      </c>
      <c r="G281" s="238" t="n">
        <v>0</v>
      </c>
    </row>
    <row customHeight="1" ht="12.75" r="282" s="342" spans="1:11">
      <c r="B282" s="211" t="s">
        <v>106</v>
      </c>
      <c r="C282" s="152" t="s">
        <v>107</v>
      </c>
      <c r="D282" s="153">
        <f>$D$12</f>
        <v/>
      </c>
      <c r="E282" s="229" t="n">
        <v>0</v>
      </c>
      <c r="F282" s="237" t="n">
        <v>0</v>
      </c>
      <c r="G282" s="238" t="n">
        <v>0</v>
      </c>
    </row>
    <row customHeight="1" ht="12.75" r="283" s="342" spans="1:11">
      <c r="B283" s="105" t="n"/>
      <c r="C283" s="101" t="n"/>
      <c r="D283" s="100">
        <f>$D$13</f>
        <v/>
      </c>
      <c r="E283" s="233" t="n">
        <v>0</v>
      </c>
      <c r="F283" s="237" t="n">
        <v>0</v>
      </c>
      <c r="G283" s="238" t="n">
        <v>0</v>
      </c>
    </row>
    <row customHeight="1" ht="12.75" r="284" s="342" spans="1:11">
      <c r="B284" s="211" t="s">
        <v>399</v>
      </c>
      <c r="C284" s="152" t="s">
        <v>400</v>
      </c>
      <c r="D284" s="153">
        <f>$D$12</f>
        <v/>
      </c>
      <c r="E284" s="229" t="n">
        <v>0</v>
      </c>
      <c r="F284" s="237" t="n">
        <v>0</v>
      </c>
      <c r="G284" s="238" t="n">
        <v>0</v>
      </c>
    </row>
    <row customHeight="1" ht="12.75" r="285" s="342" spans="1:11">
      <c r="B285" s="105" t="n"/>
      <c r="C285" s="101" t="n"/>
      <c r="D285" s="100">
        <f>$D$13</f>
        <v/>
      </c>
      <c r="E285" s="233" t="n">
        <v>0</v>
      </c>
      <c r="F285" s="237" t="n">
        <v>0</v>
      </c>
      <c r="G285" s="238" t="n">
        <v>0</v>
      </c>
    </row>
    <row customHeight="1" ht="12.75" r="286" s="342" spans="1:11">
      <c r="B286" s="211" t="s">
        <v>401</v>
      </c>
      <c r="C286" s="152" t="s">
        <v>402</v>
      </c>
      <c r="D286" s="153">
        <f>$D$12</f>
        <v/>
      </c>
      <c r="E286" s="229" t="n">
        <v>0</v>
      </c>
      <c r="F286" s="237" t="n">
        <v>0</v>
      </c>
      <c r="G286" s="238" t="n">
        <v>0</v>
      </c>
    </row>
    <row customHeight="1" ht="12.75" r="287" s="342" spans="1:11">
      <c r="B287" s="105" t="n"/>
      <c r="C287" s="101" t="n"/>
      <c r="D287" s="100">
        <f>$D$13</f>
        <v/>
      </c>
      <c r="E287" s="233" t="n">
        <v>0</v>
      </c>
      <c r="F287" s="237" t="n">
        <v>0</v>
      </c>
      <c r="G287" s="238" t="n">
        <v>0</v>
      </c>
    </row>
    <row customHeight="1" ht="12.75" r="288" s="342" spans="1:11">
      <c r="B288" s="211" t="s">
        <v>134</v>
      </c>
      <c r="C288" s="152" t="s">
        <v>135</v>
      </c>
      <c r="D288" s="153">
        <f>$D$12</f>
        <v/>
      </c>
      <c r="E288" s="229" t="n">
        <v>0</v>
      </c>
      <c r="F288" s="237" t="n">
        <v>0</v>
      </c>
      <c r="G288" s="238" t="n">
        <v>0</v>
      </c>
    </row>
    <row customHeight="1" ht="12.75" r="289" s="342" spans="1:11">
      <c r="B289" s="105" t="n"/>
      <c r="C289" s="101" t="n"/>
      <c r="D289" s="100">
        <f>$D$13</f>
        <v/>
      </c>
      <c r="E289" s="233" t="n">
        <v>0</v>
      </c>
      <c r="F289" s="237" t="n">
        <v>0</v>
      </c>
      <c r="G289" s="238" t="n">
        <v>0</v>
      </c>
    </row>
    <row customHeight="1" ht="12.75" r="290" s="342" spans="1:11">
      <c r="B290" s="211" t="s">
        <v>403</v>
      </c>
      <c r="C290" s="152" t="s">
        <v>404</v>
      </c>
      <c r="D290" s="153">
        <f>$D$12</f>
        <v/>
      </c>
      <c r="E290" s="229" t="n">
        <v>0</v>
      </c>
      <c r="F290" s="237" t="n">
        <v>0</v>
      </c>
      <c r="G290" s="238" t="n">
        <v>0</v>
      </c>
    </row>
    <row customHeight="1" ht="12.75" r="291" s="342" spans="1:11">
      <c r="B291" s="105" t="n"/>
      <c r="C291" s="101" t="n"/>
      <c r="D291" s="100">
        <f>$D$13</f>
        <v/>
      </c>
      <c r="E291" s="233" t="n">
        <v>0</v>
      </c>
      <c r="F291" s="237" t="n">
        <v>0</v>
      </c>
      <c r="G291" s="238" t="n">
        <v>0</v>
      </c>
    </row>
    <row customHeight="1" ht="12.75" r="292" s="342" spans="1:11">
      <c r="B292" s="211" t="s">
        <v>108</v>
      </c>
      <c r="C292" s="152" t="s">
        <v>109</v>
      </c>
      <c r="D292" s="153">
        <f>$D$12</f>
        <v/>
      </c>
      <c r="E292" s="229" t="n">
        <v>0</v>
      </c>
      <c r="F292" s="237" t="n">
        <v>0</v>
      </c>
      <c r="G292" s="238" t="n">
        <v>0</v>
      </c>
    </row>
    <row customHeight="1" ht="12.75" r="293" s="342" spans="1:11">
      <c r="B293" s="105" t="n"/>
      <c r="C293" s="101" t="n"/>
      <c r="D293" s="100">
        <f>$D$13</f>
        <v/>
      </c>
      <c r="E293" s="233" t="n">
        <v>0</v>
      </c>
      <c r="F293" s="237" t="n">
        <v>0</v>
      </c>
      <c r="G293" s="238" t="n">
        <v>0</v>
      </c>
    </row>
    <row customHeight="1" ht="12.75" r="294" s="342" spans="1:11">
      <c r="B294" s="211" t="s">
        <v>405</v>
      </c>
      <c r="C294" s="152" t="s">
        <v>406</v>
      </c>
      <c r="D294" s="153">
        <f>$D$12</f>
        <v/>
      </c>
      <c r="E294" s="229" t="n">
        <v>0</v>
      </c>
      <c r="F294" s="237" t="n">
        <v>0</v>
      </c>
      <c r="G294" s="238" t="n">
        <v>0</v>
      </c>
    </row>
    <row customHeight="1" ht="12.75" r="295" s="342" spans="1:11">
      <c r="B295" s="105" t="n"/>
      <c r="C295" s="101" t="n"/>
      <c r="D295" s="100">
        <f>$D$13</f>
        <v/>
      </c>
      <c r="E295" s="233" t="n">
        <v>0</v>
      </c>
      <c r="F295" s="237" t="n">
        <v>0</v>
      </c>
      <c r="G295" s="238" t="n">
        <v>0</v>
      </c>
    </row>
    <row customHeight="1" ht="12.75" r="296" s="342" spans="1:11">
      <c r="B296" s="211" t="s">
        <v>407</v>
      </c>
      <c r="C296" s="152" t="s">
        <v>408</v>
      </c>
      <c r="D296" s="153">
        <f>$D$12</f>
        <v/>
      </c>
      <c r="E296" s="229" t="n">
        <v>0</v>
      </c>
      <c r="F296" s="237" t="n">
        <v>0</v>
      </c>
      <c r="G296" s="238" t="n">
        <v>0</v>
      </c>
    </row>
    <row customHeight="1" ht="12.75" r="297" s="342" spans="1:11">
      <c r="B297" s="105" t="n"/>
      <c r="C297" s="101" t="n"/>
      <c r="D297" s="100">
        <f>$D$13</f>
        <v/>
      </c>
      <c r="E297" s="233" t="n">
        <v>0</v>
      </c>
      <c r="F297" s="237" t="n">
        <v>0</v>
      </c>
      <c r="G297" s="238" t="n">
        <v>0</v>
      </c>
    </row>
    <row customHeight="1" ht="12.75" r="298" s="342" spans="1:11">
      <c r="B298" s="211" t="s">
        <v>409</v>
      </c>
      <c r="C298" s="152" t="s">
        <v>410</v>
      </c>
      <c r="D298" s="153">
        <f>$D$12</f>
        <v/>
      </c>
      <c r="E298" s="229" t="n">
        <v>0</v>
      </c>
      <c r="F298" s="237" t="n">
        <v>0</v>
      </c>
      <c r="G298" s="238" t="n">
        <v>0</v>
      </c>
    </row>
    <row customHeight="1" ht="12.75" r="299" s="342" spans="1:11">
      <c r="B299" s="105" t="n"/>
      <c r="C299" s="101" t="n"/>
      <c r="D299" s="100">
        <f>$D$13</f>
        <v/>
      </c>
      <c r="E299" s="233" t="n">
        <v>0</v>
      </c>
      <c r="F299" s="237" t="n">
        <v>0</v>
      </c>
      <c r="G299" s="238" t="n">
        <v>0</v>
      </c>
    </row>
    <row customHeight="1" ht="12.75" r="300" s="342" spans="1:11">
      <c r="B300" s="211" t="s">
        <v>411</v>
      </c>
      <c r="C300" s="152" t="s">
        <v>412</v>
      </c>
      <c r="D300" s="153">
        <f>$D$12</f>
        <v/>
      </c>
      <c r="E300" s="229" t="n">
        <v>0</v>
      </c>
      <c r="F300" s="237" t="n">
        <v>0</v>
      </c>
      <c r="G300" s="238" t="n">
        <v>0</v>
      </c>
    </row>
    <row customHeight="1" ht="12.75" r="301" s="342" spans="1:11">
      <c r="B301" s="105" t="n"/>
      <c r="C301" s="101" t="n"/>
      <c r="D301" s="100">
        <f>$D$13</f>
        <v/>
      </c>
      <c r="E301" s="233" t="n">
        <v>0</v>
      </c>
      <c r="F301" s="237" t="n">
        <v>0</v>
      </c>
      <c r="G301" s="238" t="n">
        <v>0</v>
      </c>
    </row>
    <row customHeight="1" ht="12.75" r="302" s="342" spans="1:11">
      <c r="B302" s="211" t="s">
        <v>413</v>
      </c>
      <c r="C302" s="152" t="s">
        <v>414</v>
      </c>
      <c r="D302" s="153">
        <f>$D$12</f>
        <v/>
      </c>
      <c r="E302" s="229" t="n">
        <v>0</v>
      </c>
      <c r="F302" s="237" t="n">
        <v>0</v>
      </c>
      <c r="G302" s="238" t="n">
        <v>0</v>
      </c>
    </row>
    <row customHeight="1" ht="12.75" r="303" s="342" spans="1:11">
      <c r="B303" s="105" t="n"/>
      <c r="C303" s="101" t="n"/>
      <c r="D303" s="100">
        <f>$D$13</f>
        <v/>
      </c>
      <c r="E303" s="233" t="n">
        <v>0</v>
      </c>
      <c r="F303" s="237" t="n">
        <v>0</v>
      </c>
      <c r="G303" s="238" t="n">
        <v>0</v>
      </c>
    </row>
    <row customHeight="1" ht="12.75" r="304" s="342" spans="1:11">
      <c r="B304" s="211" t="s">
        <v>415</v>
      </c>
      <c r="C304" s="152" t="s">
        <v>416</v>
      </c>
      <c r="D304" s="153">
        <f>$D$12</f>
        <v/>
      </c>
      <c r="E304" s="229" t="n">
        <v>0</v>
      </c>
      <c r="F304" s="237" t="n">
        <v>0</v>
      </c>
      <c r="G304" s="238" t="n">
        <v>0</v>
      </c>
    </row>
    <row customHeight="1" ht="12.75" r="305" s="342" spans="1:11">
      <c r="B305" s="105" t="n"/>
      <c r="C305" s="101" t="n"/>
      <c r="D305" s="100">
        <f>$D$13</f>
        <v/>
      </c>
      <c r="E305" s="233" t="n">
        <v>0</v>
      </c>
      <c r="F305" s="237" t="n">
        <v>0</v>
      </c>
      <c r="G305" s="238" t="n">
        <v>0</v>
      </c>
    </row>
    <row customHeight="1" ht="12.75" r="306" s="342" spans="1:11">
      <c r="B306" s="211" t="s">
        <v>417</v>
      </c>
      <c r="C306" s="152" t="s">
        <v>418</v>
      </c>
      <c r="D306" s="153">
        <f>$D$12</f>
        <v/>
      </c>
      <c r="E306" s="229" t="n">
        <v>0</v>
      </c>
      <c r="F306" s="237" t="n">
        <v>0</v>
      </c>
      <c r="G306" s="238" t="n">
        <v>0</v>
      </c>
    </row>
    <row customHeight="1" ht="12.75" r="307" s="342" spans="1:11">
      <c r="B307" s="105" t="n"/>
      <c r="C307" s="101" t="n"/>
      <c r="D307" s="100">
        <f>$D$13</f>
        <v/>
      </c>
      <c r="E307" s="233" t="n">
        <v>0</v>
      </c>
      <c r="F307" s="237" t="n">
        <v>0</v>
      </c>
      <c r="G307" s="238" t="n">
        <v>0</v>
      </c>
    </row>
    <row customHeight="1" ht="12.75" r="308" s="342" spans="1:11">
      <c r="B308" s="211" t="s">
        <v>419</v>
      </c>
      <c r="C308" s="152" t="s">
        <v>420</v>
      </c>
      <c r="D308" s="153">
        <f>$D$12</f>
        <v/>
      </c>
      <c r="E308" s="229" t="n">
        <v>0</v>
      </c>
      <c r="F308" s="237" t="n">
        <v>0</v>
      </c>
      <c r="G308" s="238" t="n">
        <v>0</v>
      </c>
    </row>
    <row customHeight="1" ht="12.75" r="309" s="342" spans="1:11">
      <c r="B309" s="105" t="n"/>
      <c r="C309" s="101" t="n"/>
      <c r="D309" s="100">
        <f>$D$13</f>
        <v/>
      </c>
      <c r="E309" s="233" t="n">
        <v>0</v>
      </c>
      <c r="F309" s="237" t="n">
        <v>0</v>
      </c>
      <c r="G309" s="238" t="n">
        <v>0</v>
      </c>
    </row>
    <row customHeight="1" ht="12.75" r="310" s="342" spans="1:11">
      <c r="B310" s="211" t="s">
        <v>421</v>
      </c>
      <c r="C310" s="152" t="s">
        <v>422</v>
      </c>
      <c r="D310" s="153">
        <f>$D$12</f>
        <v/>
      </c>
      <c r="E310" s="229" t="n">
        <v>0</v>
      </c>
      <c r="F310" s="237" t="n">
        <v>0</v>
      </c>
      <c r="G310" s="238" t="n">
        <v>0</v>
      </c>
    </row>
    <row customHeight="1" ht="12.75" r="311" s="342" spans="1:11">
      <c r="B311" s="105" t="n"/>
      <c r="C311" s="101" t="n"/>
      <c r="D311" s="100">
        <f>$D$13</f>
        <v/>
      </c>
      <c r="E311" s="233" t="n">
        <v>0</v>
      </c>
      <c r="F311" s="237" t="n">
        <v>0</v>
      </c>
      <c r="G311" s="238" t="n">
        <v>0</v>
      </c>
    </row>
    <row customHeight="1" ht="12.75" r="312" s="342" spans="1:11">
      <c r="B312" s="211" t="s">
        <v>110</v>
      </c>
      <c r="C312" s="152" t="s">
        <v>111</v>
      </c>
      <c r="D312" s="153">
        <f>$D$12</f>
        <v/>
      </c>
      <c r="E312" s="229" t="n">
        <v>0</v>
      </c>
      <c r="F312" s="237" t="n">
        <v>0</v>
      </c>
      <c r="G312" s="238" t="n">
        <v>0</v>
      </c>
    </row>
    <row customHeight="1" ht="12.75" r="313" s="342" spans="1:11">
      <c r="B313" s="105" t="n"/>
      <c r="C313" s="101" t="n"/>
      <c r="D313" s="100">
        <f>$D$13</f>
        <v/>
      </c>
      <c r="E313" s="233" t="n">
        <v>0</v>
      </c>
      <c r="F313" s="237" t="n">
        <v>0</v>
      </c>
      <c r="G313" s="238" t="n">
        <v>0</v>
      </c>
    </row>
    <row customHeight="1" ht="12.75" r="314" s="342" spans="1:11">
      <c r="B314" s="211" t="s">
        <v>112</v>
      </c>
      <c r="C314" s="152" t="s">
        <v>113</v>
      </c>
      <c r="D314" s="153">
        <f>$D$12</f>
        <v/>
      </c>
      <c r="E314" s="229" t="n">
        <v>0</v>
      </c>
      <c r="F314" s="237" t="n">
        <v>0</v>
      </c>
      <c r="G314" s="238" t="n">
        <v>0</v>
      </c>
    </row>
    <row customHeight="1" ht="12.75" r="315" s="342" spans="1:11">
      <c r="B315" s="105" t="n"/>
      <c r="C315" s="101" t="n"/>
      <c r="D315" s="100">
        <f>$D$13</f>
        <v/>
      </c>
      <c r="E315" s="233" t="n">
        <v>0</v>
      </c>
      <c r="F315" s="237" t="n">
        <v>0</v>
      </c>
      <c r="G315" s="238" t="n">
        <v>0</v>
      </c>
    </row>
    <row customHeight="1" ht="12.75" r="316" s="342" spans="1:11">
      <c r="B316" s="211" t="s">
        <v>423</v>
      </c>
      <c r="C316" s="152" t="s">
        <v>424</v>
      </c>
      <c r="D316" s="153">
        <f>$D$12</f>
        <v/>
      </c>
      <c r="E316" s="229" t="n">
        <v>0</v>
      </c>
      <c r="F316" s="237" t="n">
        <v>0</v>
      </c>
      <c r="G316" s="238" t="n">
        <v>0</v>
      </c>
    </row>
    <row customHeight="1" ht="12.75" r="317" s="342" spans="1:11">
      <c r="B317" s="105" t="n"/>
      <c r="C317" s="101" t="n"/>
      <c r="D317" s="100">
        <f>$D$13</f>
        <v/>
      </c>
      <c r="E317" s="233" t="n">
        <v>0</v>
      </c>
      <c r="F317" s="237" t="n">
        <v>0</v>
      </c>
      <c r="G317" s="238" t="n">
        <v>0</v>
      </c>
    </row>
    <row customHeight="1" ht="12.75" r="318" s="342" spans="1:11">
      <c r="B318" s="211" t="s">
        <v>425</v>
      </c>
      <c r="C318" s="152" t="s">
        <v>426</v>
      </c>
      <c r="D318" s="153">
        <f>$D$12</f>
        <v/>
      </c>
      <c r="E318" s="229" t="n">
        <v>0</v>
      </c>
      <c r="F318" s="237" t="n">
        <v>0</v>
      </c>
      <c r="G318" s="238" t="n">
        <v>0</v>
      </c>
    </row>
    <row customHeight="1" ht="12.75" r="319" s="342" spans="1:11">
      <c r="B319" s="105" t="n"/>
      <c r="C319" s="101" t="n"/>
      <c r="D319" s="100">
        <f>$D$13</f>
        <v/>
      </c>
      <c r="E319" s="233" t="n">
        <v>0</v>
      </c>
      <c r="F319" s="237" t="n">
        <v>0</v>
      </c>
      <c r="G319" s="238" t="n">
        <v>0</v>
      </c>
    </row>
    <row customHeight="1" ht="12.75" r="320" s="342" spans="1:11">
      <c r="B320" s="211" t="s">
        <v>114</v>
      </c>
      <c r="C320" s="152" t="s">
        <v>115</v>
      </c>
      <c r="D320" s="153">
        <f>$D$12</f>
        <v/>
      </c>
      <c r="E320" s="229" t="n">
        <v>0</v>
      </c>
      <c r="F320" s="237" t="n">
        <v>0</v>
      </c>
      <c r="G320" s="238" t="n">
        <v>0</v>
      </c>
    </row>
    <row customHeight="1" ht="12.75" r="321" s="342" spans="1:11">
      <c r="B321" s="105" t="n"/>
      <c r="C321" s="101" t="n"/>
      <c r="D321" s="100">
        <f>$D$13</f>
        <v/>
      </c>
      <c r="E321" s="233" t="n">
        <v>0</v>
      </c>
      <c r="F321" s="237" t="n">
        <v>0</v>
      </c>
      <c r="G321" s="238" t="n">
        <v>0</v>
      </c>
    </row>
    <row customHeight="1" ht="12.75" r="322" s="342" spans="1:11">
      <c r="B322" s="211" t="s">
        <v>427</v>
      </c>
      <c r="C322" s="152" t="s">
        <v>428</v>
      </c>
      <c r="D322" s="153">
        <f>$D$12</f>
        <v/>
      </c>
      <c r="E322" s="229" t="n">
        <v>0</v>
      </c>
      <c r="F322" s="237" t="n">
        <v>0</v>
      </c>
      <c r="G322" s="238" t="n">
        <v>0</v>
      </c>
    </row>
    <row customHeight="1" ht="12.75" r="323" s="342" spans="1:11">
      <c r="B323" s="105" t="n"/>
      <c r="C323" s="101" t="n"/>
      <c r="D323" s="100">
        <f>$D$13</f>
        <v/>
      </c>
      <c r="E323" s="233" t="n">
        <v>0</v>
      </c>
      <c r="F323" s="237" t="n">
        <v>0</v>
      </c>
      <c r="G323" s="238" t="n">
        <v>0</v>
      </c>
    </row>
    <row customHeight="1" ht="12.75" r="324" s="342" spans="1:11">
      <c r="B324" s="211" t="s">
        <v>429</v>
      </c>
      <c r="C324" s="152" t="s">
        <v>430</v>
      </c>
      <c r="D324" s="153">
        <f>$D$12</f>
        <v/>
      </c>
      <c r="E324" s="229" t="n">
        <v>0</v>
      </c>
      <c r="F324" s="237" t="n">
        <v>0</v>
      </c>
      <c r="G324" s="238" t="n">
        <v>0</v>
      </c>
    </row>
    <row customHeight="1" ht="12.75" r="325" s="342" spans="1:11">
      <c r="B325" s="105" t="n"/>
      <c r="C325" s="101" t="n"/>
      <c r="D325" s="100">
        <f>$D$13</f>
        <v/>
      </c>
      <c r="E325" s="233" t="n">
        <v>0</v>
      </c>
      <c r="F325" s="237" t="n">
        <v>0</v>
      </c>
      <c r="G325" s="238" t="n">
        <v>0</v>
      </c>
    </row>
    <row customHeight="1" ht="12.75" r="326" s="342" spans="1:11">
      <c r="B326" s="211" t="s">
        <v>431</v>
      </c>
      <c r="C326" s="152" t="s">
        <v>432</v>
      </c>
      <c r="D326" s="153">
        <f>$D$12</f>
        <v/>
      </c>
      <c r="E326" s="229" t="n">
        <v>0</v>
      </c>
      <c r="F326" s="237" t="n">
        <v>0</v>
      </c>
      <c r="G326" s="238" t="n">
        <v>0</v>
      </c>
    </row>
    <row customHeight="1" ht="12.75" r="327" s="342" spans="1:11">
      <c r="B327" s="105" t="n"/>
      <c r="C327" s="101" t="n"/>
      <c r="D327" s="100">
        <f>$D$13</f>
        <v/>
      </c>
      <c r="E327" s="233" t="n">
        <v>0</v>
      </c>
      <c r="F327" s="237" t="n">
        <v>0</v>
      </c>
      <c r="G327" s="238" t="n">
        <v>0</v>
      </c>
    </row>
    <row customHeight="1" ht="12.75" r="328" s="342" spans="1:11">
      <c r="B328" s="211" t="s">
        <v>433</v>
      </c>
      <c r="C328" s="152" t="s">
        <v>434</v>
      </c>
      <c r="D328" s="153">
        <f>$D$12</f>
        <v/>
      </c>
      <c r="E328" s="229" t="n">
        <v>0</v>
      </c>
      <c r="F328" s="237" t="n">
        <v>0</v>
      </c>
      <c r="G328" s="238" t="n">
        <v>0</v>
      </c>
    </row>
    <row customHeight="1" ht="12.75" r="329" s="342" spans="1:11">
      <c r="B329" s="105" t="n"/>
      <c r="C329" s="101" t="n"/>
      <c r="D329" s="100">
        <f>$D$13</f>
        <v/>
      </c>
      <c r="E329" s="233" t="n">
        <v>0</v>
      </c>
      <c r="F329" s="237" t="n">
        <v>0</v>
      </c>
      <c r="G329" s="238" t="n">
        <v>0</v>
      </c>
    </row>
    <row customHeight="1" ht="12.75" r="330" s="342" spans="1:11">
      <c r="B330" s="211" t="s">
        <v>435</v>
      </c>
      <c r="C330" s="152" t="s">
        <v>436</v>
      </c>
      <c r="D330" s="153">
        <f>$D$12</f>
        <v/>
      </c>
      <c r="E330" s="229" t="n">
        <v>0</v>
      </c>
      <c r="F330" s="237" t="n">
        <v>0</v>
      </c>
      <c r="G330" s="238" t="n">
        <v>0</v>
      </c>
    </row>
    <row customHeight="1" ht="12.75" r="331" s="342" spans="1:11">
      <c r="B331" s="105" t="n"/>
      <c r="C331" s="101" t="n"/>
      <c r="D331" s="100">
        <f>$D$13</f>
        <v/>
      </c>
      <c r="E331" s="233" t="n">
        <v>0</v>
      </c>
      <c r="F331" s="237" t="n">
        <v>0</v>
      </c>
      <c r="G331" s="238" t="n">
        <v>0</v>
      </c>
    </row>
    <row customHeight="1" ht="12.75" r="332" s="342" spans="1:11">
      <c r="B332" s="211" t="s">
        <v>437</v>
      </c>
      <c r="C332" s="152" t="s">
        <v>438</v>
      </c>
      <c r="D332" s="153">
        <f>$D$12</f>
        <v/>
      </c>
      <c r="E332" s="229" t="n">
        <v>0</v>
      </c>
      <c r="F332" s="237" t="n">
        <v>0</v>
      </c>
      <c r="G332" s="238" t="n">
        <v>0</v>
      </c>
    </row>
    <row customHeight="1" ht="12.75" r="333" s="342" spans="1:11">
      <c r="B333" s="105" t="n"/>
      <c r="C333" s="101" t="n"/>
      <c r="D333" s="100">
        <f>$D$13</f>
        <v/>
      </c>
      <c r="E333" s="233" t="n">
        <v>0</v>
      </c>
      <c r="F333" s="237" t="n">
        <v>0</v>
      </c>
      <c r="G333" s="238" t="n">
        <v>0</v>
      </c>
    </row>
    <row customHeight="1" ht="12.75" r="334" s="342" spans="1:11">
      <c r="B334" s="211" t="s">
        <v>439</v>
      </c>
      <c r="C334" s="152" t="s">
        <v>440</v>
      </c>
      <c r="D334" s="153">
        <f>$D$12</f>
        <v/>
      </c>
      <c r="E334" s="229" t="n">
        <v>0</v>
      </c>
      <c r="F334" s="237" t="n">
        <v>0</v>
      </c>
      <c r="G334" s="238" t="n">
        <v>0</v>
      </c>
    </row>
    <row customHeight="1" ht="12.75" r="335" s="342" spans="1:11">
      <c r="B335" s="105" t="n"/>
      <c r="C335" s="101" t="n"/>
      <c r="D335" s="100">
        <f>$D$13</f>
        <v/>
      </c>
      <c r="E335" s="233" t="n">
        <v>0</v>
      </c>
      <c r="F335" s="237" t="n">
        <v>0</v>
      </c>
      <c r="G335" s="238" t="n">
        <v>0</v>
      </c>
    </row>
    <row customHeight="1" ht="12.75" r="336" s="342" spans="1:11">
      <c r="B336" s="211" t="s">
        <v>116</v>
      </c>
      <c r="C336" s="152" t="s">
        <v>117</v>
      </c>
      <c r="D336" s="153">
        <f>$D$12</f>
        <v/>
      </c>
      <c r="E336" s="229" t="n">
        <v>0</v>
      </c>
      <c r="F336" s="237" t="n">
        <v>0</v>
      </c>
      <c r="G336" s="238" t="n">
        <v>0</v>
      </c>
    </row>
    <row customHeight="1" ht="12.75" r="337" s="342" spans="1:11">
      <c r="B337" s="105" t="n"/>
      <c r="C337" s="101" t="n"/>
      <c r="D337" s="100">
        <f>$D$13</f>
        <v/>
      </c>
      <c r="E337" s="233" t="n">
        <v>0</v>
      </c>
      <c r="F337" s="237" t="n">
        <v>0</v>
      </c>
      <c r="G337" s="238" t="n">
        <v>0</v>
      </c>
    </row>
    <row customHeight="1" ht="12.75" r="338" s="342" spans="1:11">
      <c r="B338" s="211" t="s">
        <v>136</v>
      </c>
      <c r="C338" s="152" t="s">
        <v>137</v>
      </c>
      <c r="D338" s="153">
        <f>$D$12</f>
        <v/>
      </c>
      <c r="E338" s="229" t="n">
        <v>0</v>
      </c>
      <c r="F338" s="237" t="n">
        <v>0</v>
      </c>
      <c r="G338" s="238" t="n">
        <v>0</v>
      </c>
    </row>
    <row customHeight="1" ht="12.75" r="339" s="342" spans="1:11">
      <c r="B339" s="105" t="n"/>
      <c r="C339" s="101" t="n"/>
      <c r="D339" s="100">
        <f>$D$13</f>
        <v/>
      </c>
      <c r="E339" s="233" t="n">
        <v>0</v>
      </c>
      <c r="F339" s="237" t="n">
        <v>0</v>
      </c>
      <c r="G339" s="238" t="n">
        <v>0</v>
      </c>
    </row>
    <row customHeight="1" ht="12.75" r="340" s="342" spans="1:11">
      <c r="B340" s="211" t="s">
        <v>441</v>
      </c>
      <c r="C340" s="152" t="s">
        <v>442</v>
      </c>
      <c r="D340" s="153">
        <f>$D$12</f>
        <v/>
      </c>
      <c r="E340" s="229" t="n">
        <v>0</v>
      </c>
      <c r="F340" s="237" t="n">
        <v>0</v>
      </c>
      <c r="G340" s="238" t="n">
        <v>0</v>
      </c>
    </row>
    <row customHeight="1" ht="12.75" r="341" s="342" spans="1:11">
      <c r="B341" s="105" t="n"/>
      <c r="C341" s="101" t="n"/>
      <c r="D341" s="100">
        <f>$D$13</f>
        <v/>
      </c>
      <c r="E341" s="233" t="n">
        <v>0</v>
      </c>
      <c r="F341" s="237" t="n">
        <v>0</v>
      </c>
      <c r="G341" s="238" t="n">
        <v>0</v>
      </c>
    </row>
    <row customHeight="1" ht="12.75" r="342" s="342" spans="1:11">
      <c r="B342" s="211" t="s">
        <v>443</v>
      </c>
      <c r="C342" s="152" t="s">
        <v>444</v>
      </c>
      <c r="D342" s="153">
        <f>$D$12</f>
        <v/>
      </c>
      <c r="E342" s="229" t="n">
        <v>0</v>
      </c>
      <c r="F342" s="237" t="n">
        <v>0</v>
      </c>
      <c r="G342" s="238" t="n">
        <v>0</v>
      </c>
    </row>
    <row customHeight="1" ht="12.75" r="343" s="342" spans="1:11">
      <c r="B343" s="105" t="n"/>
      <c r="C343" s="101" t="n"/>
      <c r="D343" s="100">
        <f>$D$13</f>
        <v/>
      </c>
      <c r="E343" s="233" t="n">
        <v>0</v>
      </c>
      <c r="F343" s="237" t="n">
        <v>0</v>
      </c>
      <c r="G343" s="238" t="n">
        <v>0</v>
      </c>
    </row>
    <row customHeight="1" ht="12.75" r="344" s="342" spans="1:11">
      <c r="B344" s="211" t="s">
        <v>445</v>
      </c>
      <c r="C344" s="152" t="s">
        <v>446</v>
      </c>
      <c r="D344" s="153">
        <f>$D$12</f>
        <v/>
      </c>
      <c r="E344" s="229" t="n">
        <v>0</v>
      </c>
      <c r="F344" s="237" t="n">
        <v>0</v>
      </c>
      <c r="G344" s="238" t="n">
        <v>0</v>
      </c>
    </row>
    <row customHeight="1" ht="12.75" r="345" s="342" spans="1:11">
      <c r="B345" s="105" t="n"/>
      <c r="C345" s="101" t="n"/>
      <c r="D345" s="100">
        <f>$D$13</f>
        <v/>
      </c>
      <c r="E345" s="233" t="n">
        <v>0</v>
      </c>
      <c r="F345" s="237" t="n">
        <v>0</v>
      </c>
      <c r="G345" s="238" t="n">
        <v>0</v>
      </c>
    </row>
    <row customHeight="1" ht="12.75" r="346" s="342" spans="1:11">
      <c r="B346" s="211" t="s">
        <v>447</v>
      </c>
      <c r="C346" s="152" t="s">
        <v>448</v>
      </c>
      <c r="D346" s="153">
        <f>$D$12</f>
        <v/>
      </c>
      <c r="E346" s="229" t="n">
        <v>0</v>
      </c>
      <c r="F346" s="237" t="n">
        <v>0</v>
      </c>
      <c r="G346" s="238" t="n">
        <v>0</v>
      </c>
    </row>
    <row customHeight="1" ht="12.75" r="347" s="342" spans="1:11">
      <c r="B347" s="105" t="n"/>
      <c r="C347" s="101" t="n"/>
      <c r="D347" s="100">
        <f>$D$13</f>
        <v/>
      </c>
      <c r="E347" s="233" t="n">
        <v>0</v>
      </c>
      <c r="F347" s="237" t="n">
        <v>0</v>
      </c>
      <c r="G347" s="238" t="n">
        <v>0</v>
      </c>
    </row>
    <row customHeight="1" ht="12.75" r="348" s="342" spans="1:11">
      <c r="B348" s="211" t="s">
        <v>449</v>
      </c>
      <c r="C348" s="152" t="s">
        <v>450</v>
      </c>
      <c r="D348" s="153">
        <f>$D$12</f>
        <v/>
      </c>
      <c r="E348" s="229" t="n">
        <v>0</v>
      </c>
      <c r="F348" s="237" t="n">
        <v>0</v>
      </c>
      <c r="G348" s="238" t="n">
        <v>0</v>
      </c>
    </row>
    <row customHeight="1" ht="12.75" r="349" s="342" spans="1:11">
      <c r="B349" s="105" t="n"/>
      <c r="C349" s="101" t="n"/>
      <c r="D349" s="100">
        <f>$D$13</f>
        <v/>
      </c>
      <c r="E349" s="233" t="n">
        <v>0</v>
      </c>
      <c r="F349" s="237" t="n">
        <v>0</v>
      </c>
      <c r="G349" s="238" t="n">
        <v>0</v>
      </c>
    </row>
    <row customHeight="1" ht="12.75" r="350" s="342" spans="1:11">
      <c r="B350" s="211" t="s">
        <v>451</v>
      </c>
      <c r="C350" s="152" t="s">
        <v>452</v>
      </c>
      <c r="D350" s="153">
        <f>$D$12</f>
        <v/>
      </c>
      <c r="E350" s="229" t="n">
        <v>0</v>
      </c>
      <c r="F350" s="237" t="n">
        <v>0</v>
      </c>
      <c r="G350" s="238" t="n">
        <v>0</v>
      </c>
    </row>
    <row customHeight="1" ht="12.75" r="351" s="342" spans="1:11">
      <c r="B351" s="105" t="n"/>
      <c r="C351" s="101" t="n"/>
      <c r="D351" s="100">
        <f>$D$13</f>
        <v/>
      </c>
      <c r="E351" s="233" t="n">
        <v>0</v>
      </c>
      <c r="F351" s="237" t="n">
        <v>0</v>
      </c>
      <c r="G351" s="238" t="n">
        <v>0</v>
      </c>
    </row>
    <row customHeight="1" ht="12.75" r="352" s="342" spans="1:11">
      <c r="B352" s="211" t="s">
        <v>118</v>
      </c>
      <c r="C352" s="152" t="s">
        <v>119</v>
      </c>
      <c r="D352" s="153">
        <f>$D$12</f>
        <v/>
      </c>
      <c r="E352" s="229" t="n">
        <v>0</v>
      </c>
      <c r="F352" s="237" t="n">
        <v>0</v>
      </c>
      <c r="G352" s="238" t="n">
        <v>0</v>
      </c>
    </row>
    <row customHeight="1" ht="12.75" r="353" s="342" spans="1:11">
      <c r="B353" s="105" t="n"/>
      <c r="C353" s="101" t="n"/>
      <c r="D353" s="100">
        <f>$D$13</f>
        <v/>
      </c>
      <c r="E353" s="233" t="n">
        <v>0</v>
      </c>
      <c r="F353" s="237" t="n">
        <v>0</v>
      </c>
      <c r="G353" s="238" t="n">
        <v>0</v>
      </c>
    </row>
    <row customHeight="1" ht="12.75" r="354" s="342" spans="1:11">
      <c r="B354" s="211" t="s">
        <v>120</v>
      </c>
      <c r="C354" s="152" t="s">
        <v>121</v>
      </c>
      <c r="D354" s="153">
        <f>$D$12</f>
        <v/>
      </c>
      <c r="E354" s="229" t="n">
        <v>0</v>
      </c>
      <c r="F354" s="237" t="n">
        <v>0</v>
      </c>
      <c r="G354" s="238" t="n">
        <v>0</v>
      </c>
    </row>
    <row customHeight="1" ht="12.75" r="355" s="342" spans="1:11">
      <c r="B355" s="105" t="n"/>
      <c r="C355" s="101" t="n"/>
      <c r="D355" s="100">
        <f>$D$13</f>
        <v/>
      </c>
      <c r="E355" s="233" t="n">
        <v>0</v>
      </c>
      <c r="F355" s="237" t="n">
        <v>0</v>
      </c>
      <c r="G355" s="238" t="n">
        <v>0</v>
      </c>
    </row>
    <row customHeight="1" ht="12.75" r="356" s="342" spans="1:11">
      <c r="B356" s="211" t="s">
        <v>453</v>
      </c>
      <c r="C356" s="152" t="s">
        <v>454</v>
      </c>
      <c r="D356" s="153">
        <f>$D$12</f>
        <v/>
      </c>
      <c r="E356" s="229" t="n">
        <v>0</v>
      </c>
      <c r="F356" s="237" t="n">
        <v>0</v>
      </c>
      <c r="G356" s="238" t="n">
        <v>0</v>
      </c>
    </row>
    <row customHeight="1" ht="12.75" r="357" s="342" spans="1:11">
      <c r="B357" s="105" t="n"/>
      <c r="C357" s="101" t="n"/>
      <c r="D357" s="100">
        <f>$D$13</f>
        <v/>
      </c>
      <c r="E357" s="233" t="n">
        <v>0</v>
      </c>
      <c r="F357" s="237" t="n">
        <v>0</v>
      </c>
      <c r="G357" s="238" t="n">
        <v>0</v>
      </c>
    </row>
    <row customHeight="1" ht="12.75" r="358" s="342" spans="1:11">
      <c r="B358" s="211" t="s">
        <v>122</v>
      </c>
      <c r="C358" s="152" t="s">
        <v>123</v>
      </c>
      <c r="D358" s="153">
        <f>$D$12</f>
        <v/>
      </c>
      <c r="E358" s="229" t="n">
        <v>0</v>
      </c>
      <c r="F358" s="237" t="n">
        <v>0</v>
      </c>
      <c r="G358" s="238" t="n">
        <v>0</v>
      </c>
    </row>
    <row customHeight="1" ht="12.75" r="359" s="342" spans="1:11">
      <c r="B359" s="105" t="n"/>
      <c r="C359" s="101" t="n"/>
      <c r="D359" s="100">
        <f>$D$13</f>
        <v/>
      </c>
      <c r="E359" s="233" t="n">
        <v>0</v>
      </c>
      <c r="F359" s="237" t="n">
        <v>0</v>
      </c>
      <c r="G359" s="238" t="n">
        <v>0</v>
      </c>
    </row>
    <row customHeight="1" ht="12.75" r="360" s="342" spans="1:11">
      <c r="B360" s="211" t="s">
        <v>455</v>
      </c>
      <c r="C360" s="152" t="s">
        <v>456</v>
      </c>
      <c r="D360" s="153">
        <f>$D$12</f>
        <v/>
      </c>
      <c r="E360" s="229" t="n">
        <v>0</v>
      </c>
      <c r="F360" s="237" t="n">
        <v>0</v>
      </c>
      <c r="G360" s="238" t="n">
        <v>0</v>
      </c>
    </row>
    <row customHeight="1" ht="12.75" r="361" s="342" spans="1:11">
      <c r="B361" s="105" t="n"/>
      <c r="C361" s="101" t="n"/>
      <c r="D361" s="100">
        <f>$D$13</f>
        <v/>
      </c>
      <c r="E361" s="233" t="n">
        <v>0</v>
      </c>
      <c r="F361" s="237" t="n">
        <v>0</v>
      </c>
      <c r="G361" s="238" t="n">
        <v>0</v>
      </c>
    </row>
    <row customHeight="1" ht="12.75" r="362" s="342" spans="1:11">
      <c r="B362" s="211" t="s">
        <v>457</v>
      </c>
      <c r="C362" s="152" t="s">
        <v>458</v>
      </c>
      <c r="D362" s="153">
        <f>$D$12</f>
        <v/>
      </c>
      <c r="E362" s="229" t="n">
        <v>0</v>
      </c>
      <c r="F362" s="237" t="n">
        <v>0</v>
      </c>
      <c r="G362" s="238" t="n">
        <v>0</v>
      </c>
    </row>
    <row customHeight="1" ht="12.75" r="363" s="342" spans="1:11">
      <c r="B363" s="105" t="n"/>
      <c r="C363" s="101" t="n"/>
      <c r="D363" s="100">
        <f>$D$13</f>
        <v/>
      </c>
      <c r="E363" s="233" t="n">
        <v>0</v>
      </c>
      <c r="F363" s="237" t="n">
        <v>0</v>
      </c>
      <c r="G363" s="238" t="n">
        <v>0</v>
      </c>
    </row>
    <row customHeight="1" ht="12.75" r="364" s="342" spans="1:11">
      <c r="B364" s="211" t="s">
        <v>459</v>
      </c>
      <c r="C364" s="152" t="s">
        <v>460</v>
      </c>
      <c r="D364" s="153">
        <f>$D$12</f>
        <v/>
      </c>
      <c r="E364" s="229" t="n">
        <v>0</v>
      </c>
      <c r="F364" s="237" t="n">
        <v>0</v>
      </c>
      <c r="G364" s="238" t="n">
        <v>0</v>
      </c>
    </row>
    <row customHeight="1" ht="12.75" r="365" s="342" spans="1:11">
      <c r="B365" s="105" t="n"/>
      <c r="C365" s="101" t="n"/>
      <c r="D365" s="100">
        <f>$D$13</f>
        <v/>
      </c>
      <c r="E365" s="233" t="n">
        <v>0</v>
      </c>
      <c r="F365" s="237" t="n">
        <v>0</v>
      </c>
      <c r="G365" s="238" t="n">
        <v>0</v>
      </c>
    </row>
    <row customHeight="1" ht="12.75" r="366" s="342" spans="1:11">
      <c r="B366" s="211" t="s">
        <v>461</v>
      </c>
      <c r="C366" s="152" t="s">
        <v>462</v>
      </c>
      <c r="D366" s="153">
        <f>$D$12</f>
        <v/>
      </c>
      <c r="E366" s="229" t="n">
        <v>0</v>
      </c>
      <c r="F366" s="237" t="n">
        <v>0</v>
      </c>
      <c r="G366" s="238" t="n">
        <v>0</v>
      </c>
    </row>
    <row customHeight="1" ht="12.75" r="367" s="342" spans="1:11">
      <c r="B367" s="105" t="n"/>
      <c r="C367" s="101" t="n"/>
      <c r="D367" s="100">
        <f>$D$13</f>
        <v/>
      </c>
      <c r="E367" s="233" t="n">
        <v>0</v>
      </c>
      <c r="F367" s="237" t="n">
        <v>0</v>
      </c>
      <c r="G367" s="238" t="n">
        <v>0</v>
      </c>
    </row>
    <row customHeight="1" ht="12.75" r="368" s="342" spans="1:11">
      <c r="B368" s="211" t="s">
        <v>463</v>
      </c>
      <c r="C368" s="152" t="s">
        <v>464</v>
      </c>
      <c r="D368" s="153">
        <f>$D$12</f>
        <v/>
      </c>
      <c r="E368" s="229" t="n">
        <v>0</v>
      </c>
      <c r="F368" s="237" t="n">
        <v>0</v>
      </c>
      <c r="G368" s="238" t="n">
        <v>0</v>
      </c>
    </row>
    <row customHeight="1" ht="12.75" r="369" s="342" spans="1:11">
      <c r="B369" s="105" t="n"/>
      <c r="C369" s="101" t="n"/>
      <c r="D369" s="100">
        <f>$D$13</f>
        <v/>
      </c>
      <c r="E369" s="233" t="n">
        <v>0</v>
      </c>
      <c r="F369" s="237" t="n">
        <v>0</v>
      </c>
      <c r="G369" s="238" t="n">
        <v>0</v>
      </c>
    </row>
    <row customHeight="1" ht="12.75" r="370" s="342" spans="1:11">
      <c r="B370" s="211" t="s">
        <v>465</v>
      </c>
      <c r="C370" s="152" t="s">
        <v>466</v>
      </c>
      <c r="D370" s="153">
        <f>$D$12</f>
        <v/>
      </c>
      <c r="E370" s="229" t="n">
        <v>0</v>
      </c>
      <c r="F370" s="237" t="n">
        <v>0</v>
      </c>
      <c r="G370" s="238" t="n">
        <v>0</v>
      </c>
    </row>
    <row customHeight="1" ht="12.75" r="371" s="342" spans="1:11">
      <c r="B371" s="105" t="n"/>
      <c r="C371" s="101" t="n"/>
      <c r="D371" s="100">
        <f>$D$13</f>
        <v/>
      </c>
      <c r="E371" s="233" t="n">
        <v>0</v>
      </c>
      <c r="F371" s="237" t="n">
        <v>0</v>
      </c>
      <c r="G371" s="238" t="n">
        <v>0</v>
      </c>
    </row>
    <row customHeight="1" ht="12.75" r="372" s="342" spans="1:11">
      <c r="B372" s="211" t="s">
        <v>467</v>
      </c>
      <c r="C372" s="152" t="s">
        <v>468</v>
      </c>
      <c r="D372" s="153">
        <f>$D$12</f>
        <v/>
      </c>
      <c r="E372" s="229" t="n">
        <v>0</v>
      </c>
      <c r="F372" s="237" t="n">
        <v>0</v>
      </c>
      <c r="G372" s="238" t="n">
        <v>0</v>
      </c>
    </row>
    <row customHeight="1" ht="12.75" r="373" s="342" spans="1:11">
      <c r="B373" s="105" t="n"/>
      <c r="C373" s="101" t="n"/>
      <c r="D373" s="100">
        <f>$D$13</f>
        <v/>
      </c>
      <c r="E373" s="233" t="n">
        <v>0</v>
      </c>
      <c r="F373" s="237" t="n">
        <v>0</v>
      </c>
      <c r="G373" s="238" t="n">
        <v>0</v>
      </c>
    </row>
    <row customHeight="1" ht="12.75" r="374" s="342" spans="1:11">
      <c r="B374" s="211" t="s">
        <v>469</v>
      </c>
      <c r="C374" s="152" t="s">
        <v>470</v>
      </c>
      <c r="D374" s="153">
        <f>$D$12</f>
        <v/>
      </c>
      <c r="E374" s="229" t="n">
        <v>0</v>
      </c>
      <c r="F374" s="237" t="n">
        <v>0</v>
      </c>
      <c r="G374" s="238" t="n">
        <v>0</v>
      </c>
    </row>
    <row customHeight="1" ht="12.75" r="375" s="342" spans="1:11">
      <c r="B375" s="105" t="n"/>
      <c r="C375" s="101" t="n"/>
      <c r="D375" s="100">
        <f>$D$13</f>
        <v/>
      </c>
      <c r="E375" s="233" t="n">
        <v>0</v>
      </c>
      <c r="F375" s="237" t="n">
        <v>0</v>
      </c>
      <c r="G375" s="238" t="n">
        <v>0</v>
      </c>
    </row>
    <row customHeight="1" ht="12.75" r="376" s="342" spans="1:11">
      <c r="B376" s="211" t="s">
        <v>471</v>
      </c>
      <c r="C376" s="152" t="s">
        <v>472</v>
      </c>
      <c r="D376" s="153">
        <f>$D$12</f>
        <v/>
      </c>
      <c r="E376" s="229" t="n">
        <v>0</v>
      </c>
      <c r="F376" s="237" t="n">
        <v>0</v>
      </c>
      <c r="G376" s="238" t="n">
        <v>0</v>
      </c>
    </row>
    <row customHeight="1" ht="12.75" r="377" s="342" spans="1:11">
      <c r="B377" s="105" t="n"/>
      <c r="C377" s="101" t="n"/>
      <c r="D377" s="100">
        <f>$D$13</f>
        <v/>
      </c>
      <c r="E377" s="233" t="n">
        <v>0</v>
      </c>
      <c r="F377" s="237" t="n">
        <v>0</v>
      </c>
      <c r="G377" s="238" t="n">
        <v>0</v>
      </c>
    </row>
    <row customHeight="1" ht="12.75" r="378" s="342" spans="1:11">
      <c r="B378" s="211" t="s">
        <v>473</v>
      </c>
      <c r="C378" s="152" t="s">
        <v>474</v>
      </c>
      <c r="D378" s="153">
        <f>$D$12</f>
        <v/>
      </c>
      <c r="E378" s="229" t="n">
        <v>0</v>
      </c>
      <c r="F378" s="237" t="n">
        <v>0</v>
      </c>
      <c r="G378" s="238" t="n">
        <v>0</v>
      </c>
    </row>
    <row customHeight="1" ht="12.75" r="379" s="342" spans="1:11">
      <c r="B379" s="105" t="n"/>
      <c r="C379" s="101" t="n"/>
      <c r="D379" s="100">
        <f>$D$13</f>
        <v/>
      </c>
      <c r="E379" s="233" t="n">
        <v>0</v>
      </c>
      <c r="F379" s="237" t="n">
        <v>0</v>
      </c>
      <c r="G379" s="238" t="n">
        <v>0</v>
      </c>
    </row>
    <row customHeight="1" ht="12.75" r="380" s="342" spans="1:11">
      <c r="B380" s="211" t="s">
        <v>475</v>
      </c>
      <c r="C380" s="152" t="s">
        <v>476</v>
      </c>
      <c r="D380" s="153">
        <f>$D$12</f>
        <v/>
      </c>
      <c r="E380" s="229" t="n">
        <v>0</v>
      </c>
      <c r="F380" s="237" t="n">
        <v>0</v>
      </c>
      <c r="G380" s="238" t="n">
        <v>0</v>
      </c>
    </row>
    <row customHeight="1" ht="12.75" r="381" s="342" spans="1:11">
      <c r="B381" s="105" t="n"/>
      <c r="C381" s="101" t="n"/>
      <c r="D381" s="100">
        <f>$D$13</f>
        <v/>
      </c>
      <c r="E381" s="233" t="n">
        <v>0</v>
      </c>
      <c r="F381" s="237" t="n">
        <v>0</v>
      </c>
      <c r="G381" s="238" t="n">
        <v>0</v>
      </c>
    </row>
    <row customHeight="1" ht="12.75" r="382" s="342" spans="1:11">
      <c r="B382" s="211" t="s">
        <v>477</v>
      </c>
      <c r="C382" s="152" t="s">
        <v>478</v>
      </c>
      <c r="D382" s="153">
        <f>$D$12</f>
        <v/>
      </c>
      <c r="E382" s="229" t="n">
        <v>0</v>
      </c>
      <c r="F382" s="237" t="n">
        <v>0</v>
      </c>
      <c r="G382" s="238" t="n">
        <v>0</v>
      </c>
    </row>
    <row customHeight="1" ht="12.75" r="383" s="342" spans="1:11">
      <c r="B383" s="105" t="n"/>
      <c r="C383" s="101" t="n"/>
      <c r="D383" s="100">
        <f>$D$13</f>
        <v/>
      </c>
      <c r="E383" s="233" t="n">
        <v>0</v>
      </c>
      <c r="F383" s="237" t="n">
        <v>0</v>
      </c>
      <c r="G383" s="238" t="n">
        <v>0</v>
      </c>
    </row>
    <row customHeight="1" ht="12.75" r="384" s="342" spans="1:11">
      <c r="B384" s="211" t="s">
        <v>479</v>
      </c>
      <c r="C384" s="152" t="s">
        <v>480</v>
      </c>
      <c r="D384" s="153">
        <f>$D$12</f>
        <v/>
      </c>
      <c r="E384" s="229" t="n">
        <v>0</v>
      </c>
      <c r="F384" s="237" t="n">
        <v>0</v>
      </c>
      <c r="G384" s="238" t="n">
        <v>0</v>
      </c>
    </row>
    <row customHeight="1" ht="12.75" r="385" s="342" spans="1:11">
      <c r="B385" s="105" t="n"/>
      <c r="C385" s="101" t="n"/>
      <c r="D385" s="100">
        <f>$D$13</f>
        <v/>
      </c>
      <c r="E385" s="233" t="n">
        <v>0</v>
      </c>
      <c r="F385" s="237" t="n">
        <v>0</v>
      </c>
      <c r="G385" s="238" t="n">
        <v>0</v>
      </c>
    </row>
    <row customHeight="1" ht="12.75" r="386" s="342" spans="1:11">
      <c r="B386" s="211" t="s">
        <v>481</v>
      </c>
      <c r="C386" s="152" t="s">
        <v>482</v>
      </c>
      <c r="D386" s="153">
        <f>$D$12</f>
        <v/>
      </c>
      <c r="E386" s="229" t="n">
        <v>0</v>
      </c>
      <c r="F386" s="237" t="n">
        <v>0</v>
      </c>
      <c r="G386" s="238" t="n">
        <v>0</v>
      </c>
    </row>
    <row customHeight="1" ht="12.75" r="387" s="342" spans="1:11">
      <c r="B387" s="105" t="n"/>
      <c r="C387" s="101" t="n"/>
      <c r="D387" s="100">
        <f>$D$13</f>
        <v/>
      </c>
      <c r="E387" s="233" t="n">
        <v>0</v>
      </c>
      <c r="F387" s="237" t="n">
        <v>0</v>
      </c>
      <c r="G387" s="238" t="n">
        <v>0</v>
      </c>
    </row>
    <row customHeight="1" ht="12.75" r="388" s="342" spans="1:11">
      <c r="B388" s="211" t="s">
        <v>483</v>
      </c>
      <c r="C388" s="152" t="s">
        <v>484</v>
      </c>
      <c r="D388" s="153">
        <f>$D$12</f>
        <v/>
      </c>
      <c r="E388" s="229" t="n">
        <v>0</v>
      </c>
      <c r="F388" s="237" t="n">
        <v>0</v>
      </c>
      <c r="G388" s="238" t="n">
        <v>0</v>
      </c>
    </row>
    <row customHeight="1" ht="12.75" r="389" s="342" spans="1:11">
      <c r="B389" s="105" t="n"/>
      <c r="C389" s="101" t="n"/>
      <c r="D389" s="100">
        <f>$D$13</f>
        <v/>
      </c>
      <c r="E389" s="233" t="n">
        <v>0</v>
      </c>
      <c r="F389" s="237" t="n">
        <v>0</v>
      </c>
      <c r="G389" s="238" t="n">
        <v>0</v>
      </c>
    </row>
    <row customHeight="1" ht="12.75" r="390" s="342" spans="1:11">
      <c r="B390" s="211" t="s">
        <v>485</v>
      </c>
      <c r="C390" s="152" t="s">
        <v>486</v>
      </c>
      <c r="D390" s="153">
        <f>$D$12</f>
        <v/>
      </c>
      <c r="E390" s="229" t="n">
        <v>0</v>
      </c>
      <c r="F390" s="237" t="n">
        <v>0</v>
      </c>
      <c r="G390" s="238" t="n">
        <v>0</v>
      </c>
    </row>
    <row customHeight="1" ht="12.75" r="391" s="342" spans="1:11">
      <c r="B391" s="105" t="n"/>
      <c r="C391" s="101" t="n"/>
      <c r="D391" s="100">
        <f>$D$13</f>
        <v/>
      </c>
      <c r="E391" s="233" t="n">
        <v>0</v>
      </c>
      <c r="F391" s="237" t="n">
        <v>0</v>
      </c>
      <c r="G391" s="238" t="n">
        <v>0</v>
      </c>
    </row>
    <row customHeight="1" ht="12.75" r="392" s="342" spans="1:11">
      <c r="B392" s="211" t="s">
        <v>487</v>
      </c>
      <c r="C392" s="152" t="s">
        <v>488</v>
      </c>
      <c r="D392" s="153">
        <f>$D$12</f>
        <v/>
      </c>
      <c r="E392" s="229" t="n">
        <v>0</v>
      </c>
      <c r="F392" s="237" t="n">
        <v>0</v>
      </c>
      <c r="G392" s="238" t="n">
        <v>0</v>
      </c>
    </row>
    <row customHeight="1" ht="12.75" r="393" s="342" spans="1:11">
      <c r="B393" s="105" t="n"/>
      <c r="C393" s="101" t="n"/>
      <c r="D393" s="100">
        <f>$D$13</f>
        <v/>
      </c>
      <c r="E393" s="233" t="n">
        <v>0</v>
      </c>
      <c r="F393" s="237" t="n">
        <v>0</v>
      </c>
      <c r="G393" s="238" t="n">
        <v>0</v>
      </c>
    </row>
    <row customHeight="1" ht="12.75" r="394" s="342" spans="1:11">
      <c r="B394" s="211" t="s">
        <v>124</v>
      </c>
      <c r="C394" s="152" t="s">
        <v>125</v>
      </c>
      <c r="D394" s="153">
        <f>$D$12</f>
        <v/>
      </c>
      <c r="E394" s="229" t="n">
        <v>0</v>
      </c>
      <c r="F394" s="237" t="n">
        <v>0</v>
      </c>
      <c r="G394" s="238" t="n">
        <v>0</v>
      </c>
    </row>
    <row customHeight="1" ht="12.75" r="395" s="342" spans="1:11">
      <c r="B395" s="105" t="n"/>
      <c r="C395" s="101" t="n"/>
      <c r="D395" s="100">
        <f>$D$13</f>
        <v/>
      </c>
      <c r="E395" s="233" t="n">
        <v>0</v>
      </c>
      <c r="F395" s="237" t="n">
        <v>0</v>
      </c>
      <c r="G395" s="238" t="n">
        <v>0</v>
      </c>
    </row>
    <row customHeight="1" ht="12.75" r="396" s="342" spans="1:11">
      <c r="B396" s="211" t="s">
        <v>489</v>
      </c>
      <c r="C396" s="152" t="s">
        <v>490</v>
      </c>
      <c r="D396" s="153">
        <f>$D$12</f>
        <v/>
      </c>
      <c r="E396" s="229" t="n">
        <v>0</v>
      </c>
      <c r="F396" s="237" t="n">
        <v>0</v>
      </c>
      <c r="G396" s="238" t="n">
        <v>0</v>
      </c>
    </row>
    <row customHeight="1" ht="12.75" r="397" s="342" spans="1:11">
      <c r="B397" s="105" t="n"/>
      <c r="C397" s="101" t="n"/>
      <c r="D397" s="100">
        <f>$D$13</f>
        <v/>
      </c>
      <c r="E397" s="233" t="n">
        <v>0</v>
      </c>
      <c r="F397" s="237" t="n">
        <v>0</v>
      </c>
      <c r="G397" s="238" t="n">
        <v>0</v>
      </c>
    </row>
    <row customHeight="1" ht="12.75" r="398" s="342" spans="1:11">
      <c r="B398" s="211" t="s">
        <v>491</v>
      </c>
      <c r="C398" s="152" t="s">
        <v>492</v>
      </c>
      <c r="D398" s="153">
        <f>$D$12</f>
        <v/>
      </c>
      <c r="E398" s="229" t="n">
        <v>0</v>
      </c>
      <c r="F398" s="237" t="n">
        <v>0</v>
      </c>
      <c r="G398" s="238" t="n">
        <v>0</v>
      </c>
    </row>
    <row customHeight="1" ht="12.75" r="399" s="342" spans="1:11">
      <c r="B399" s="105" t="n"/>
      <c r="C399" s="101" t="n"/>
      <c r="D399" s="100">
        <f>$D$13</f>
        <v/>
      </c>
      <c r="E399" s="233" t="n">
        <v>0</v>
      </c>
      <c r="F399" s="237" t="n">
        <v>0</v>
      </c>
      <c r="G399" s="238" t="n">
        <v>0</v>
      </c>
    </row>
    <row customHeight="1" ht="12.75" r="400" s="342" spans="1:11">
      <c r="B400" s="211" t="s">
        <v>493</v>
      </c>
      <c r="C400" s="152" t="s">
        <v>494</v>
      </c>
      <c r="D400" s="153">
        <f>$D$12</f>
        <v/>
      </c>
      <c r="E400" s="229" t="n">
        <v>0</v>
      </c>
      <c r="F400" s="237" t="n">
        <v>0</v>
      </c>
      <c r="G400" s="238" t="n">
        <v>0</v>
      </c>
    </row>
    <row customHeight="1" ht="12.75" r="401" s="342" spans="1:11">
      <c r="B401" s="105" t="n"/>
      <c r="C401" s="101" t="n"/>
      <c r="D401" s="100">
        <f>$D$13</f>
        <v/>
      </c>
      <c r="E401" s="233" t="n">
        <v>0</v>
      </c>
      <c r="F401" s="237" t="n">
        <v>0</v>
      </c>
      <c r="G401" s="238" t="n">
        <v>0</v>
      </c>
    </row>
    <row customHeight="1" ht="12.75" r="402" s="342" spans="1:11">
      <c r="B402" s="211" t="s">
        <v>495</v>
      </c>
      <c r="C402" s="152" t="s">
        <v>496</v>
      </c>
      <c r="D402" s="153">
        <f>$D$12</f>
        <v/>
      </c>
      <c r="E402" s="229" t="n">
        <v>0</v>
      </c>
      <c r="F402" s="237" t="n">
        <v>0</v>
      </c>
      <c r="G402" s="238" t="n">
        <v>0</v>
      </c>
    </row>
    <row customHeight="1" ht="12.75" r="403" s="342" spans="1:11">
      <c r="B403" s="105" t="n"/>
      <c r="C403" s="101" t="n"/>
      <c r="D403" s="100">
        <f>$D$13</f>
        <v/>
      </c>
      <c r="E403" s="233" t="n">
        <v>0</v>
      </c>
      <c r="F403" s="237" t="n">
        <v>0</v>
      </c>
      <c r="G403" s="238" t="n">
        <v>0</v>
      </c>
    </row>
    <row customHeight="1" ht="12.75" r="404" s="342" spans="1:11">
      <c r="B404" s="211" t="s">
        <v>497</v>
      </c>
      <c r="C404" s="152" t="s">
        <v>498</v>
      </c>
      <c r="D404" s="153">
        <f>$D$12</f>
        <v/>
      </c>
      <c r="E404" s="229" t="n">
        <v>0</v>
      </c>
      <c r="F404" s="237" t="n">
        <v>0</v>
      </c>
      <c r="G404" s="238" t="n">
        <v>0</v>
      </c>
    </row>
    <row customHeight="1" ht="12.75" r="405" s="342" spans="1:11">
      <c r="B405" s="105" t="n"/>
      <c r="C405" s="101" t="n"/>
      <c r="D405" s="100">
        <f>$D$13</f>
        <v/>
      </c>
      <c r="E405" s="233" t="n">
        <v>0</v>
      </c>
      <c r="F405" s="237" t="n">
        <v>0</v>
      </c>
      <c r="G405" s="238" t="n">
        <v>0</v>
      </c>
    </row>
    <row customHeight="1" ht="12.75" r="406" s="342" spans="1:11">
      <c r="B406" s="211" t="s">
        <v>499</v>
      </c>
      <c r="C406" s="152" t="s">
        <v>500</v>
      </c>
      <c r="D406" s="153">
        <f>$D$12</f>
        <v/>
      </c>
      <c r="E406" s="229" t="n">
        <v>0</v>
      </c>
      <c r="F406" s="237" t="n">
        <v>0</v>
      </c>
      <c r="G406" s="238" t="n">
        <v>0</v>
      </c>
    </row>
    <row customHeight="1" ht="12.75" r="407" s="342" spans="1:11">
      <c r="B407" s="105" t="n"/>
      <c r="C407" s="101" t="n"/>
      <c r="D407" s="100">
        <f>$D$13</f>
        <v/>
      </c>
      <c r="E407" s="233" t="n">
        <v>0</v>
      </c>
      <c r="F407" s="237" t="n">
        <v>0</v>
      </c>
      <c r="G407" s="238" t="n">
        <v>0</v>
      </c>
    </row>
    <row customHeight="1" ht="12.75" r="408" s="342" spans="1:11">
      <c r="B408" s="211" t="s">
        <v>126</v>
      </c>
      <c r="C408" s="152" t="s">
        <v>127</v>
      </c>
      <c r="D408" s="153">
        <f>$D$12</f>
        <v/>
      </c>
      <c r="E408" s="229" t="n">
        <v>0</v>
      </c>
      <c r="F408" s="237" t="n">
        <v>0</v>
      </c>
      <c r="G408" s="238" t="n">
        <v>0</v>
      </c>
    </row>
    <row customHeight="1" ht="12.75" r="409" s="342" spans="1:11">
      <c r="B409" s="105" t="n"/>
      <c r="C409" s="101" t="n"/>
      <c r="D409" s="100">
        <f>$D$13</f>
        <v/>
      </c>
      <c r="E409" s="233" t="n">
        <v>0</v>
      </c>
      <c r="F409" s="237" t="n">
        <v>0</v>
      </c>
      <c r="G409" s="238" t="n">
        <v>0</v>
      </c>
    </row>
    <row customHeight="1" ht="12.75" r="410" s="342" spans="1:11">
      <c r="B410" s="211" t="s">
        <v>501</v>
      </c>
      <c r="C410" s="152" t="s">
        <v>502</v>
      </c>
      <c r="D410" s="153">
        <f>$D$12</f>
        <v/>
      </c>
      <c r="E410" s="229" t="n">
        <v>0</v>
      </c>
      <c r="F410" s="237" t="n">
        <v>0</v>
      </c>
      <c r="G410" s="238" t="n">
        <v>0</v>
      </c>
    </row>
    <row customHeight="1" ht="12.75" r="411" s="342" spans="1:11">
      <c r="B411" s="105" t="n"/>
      <c r="C411" s="101" t="n"/>
      <c r="D411" s="100">
        <f>$D$13</f>
        <v/>
      </c>
      <c r="E411" s="233" t="n">
        <v>0</v>
      </c>
      <c r="F411" s="237" t="n">
        <v>0</v>
      </c>
      <c r="G411" s="238" t="n">
        <v>0</v>
      </c>
    </row>
    <row customHeight="1" ht="12.75" r="412" s="342" spans="1:11">
      <c r="B412" s="211" t="s">
        <v>142</v>
      </c>
      <c r="C412" s="152" t="s">
        <v>143</v>
      </c>
      <c r="D412" s="153">
        <f>$D$12</f>
        <v/>
      </c>
      <c r="E412" s="229" t="n">
        <v>0</v>
      </c>
      <c r="F412" s="237" t="n">
        <v>0</v>
      </c>
      <c r="G412" s="238" t="n">
        <v>0</v>
      </c>
    </row>
    <row customHeight="1" ht="12.75" r="413" s="342" spans="1:11">
      <c r="B413" s="105" t="n"/>
      <c r="C413" s="101" t="n"/>
      <c r="D413" s="100">
        <f>$D$13</f>
        <v/>
      </c>
      <c r="E413" s="233" t="n">
        <v>0</v>
      </c>
      <c r="F413" s="237" t="n">
        <v>0</v>
      </c>
      <c r="G413" s="238" t="n">
        <v>0</v>
      </c>
    </row>
    <row customHeight="1" ht="12.75" r="414" s="342" spans="1:11">
      <c r="B414" s="211" t="s">
        <v>503</v>
      </c>
      <c r="C414" s="152" t="s">
        <v>504</v>
      </c>
      <c r="D414" s="153">
        <f>$D$12</f>
        <v/>
      </c>
      <c r="E414" s="229" t="n">
        <v>0</v>
      </c>
      <c r="F414" s="237" t="n">
        <v>0</v>
      </c>
      <c r="G414" s="238" t="n">
        <v>0</v>
      </c>
    </row>
    <row customHeight="1" ht="12.75" r="415" s="342" spans="1:11">
      <c r="B415" s="105" t="n"/>
      <c r="C415" s="101" t="n"/>
      <c r="D415" s="100">
        <f>$D$13</f>
        <v/>
      </c>
      <c r="E415" s="233" t="n">
        <v>0</v>
      </c>
      <c r="F415" s="237" t="n">
        <v>0</v>
      </c>
      <c r="G415" s="238" t="n">
        <v>0</v>
      </c>
    </row>
    <row customHeight="1" ht="12.75" r="416" s="342" spans="1:11">
      <c r="B416" s="211" t="s">
        <v>505</v>
      </c>
      <c r="C416" s="152" t="s">
        <v>506</v>
      </c>
      <c r="D416" s="153">
        <f>$D$12</f>
        <v/>
      </c>
      <c r="E416" s="229" t="n">
        <v>0</v>
      </c>
      <c r="F416" s="237" t="n">
        <v>0</v>
      </c>
      <c r="G416" s="238" t="n">
        <v>0</v>
      </c>
    </row>
    <row customHeight="1" ht="12.75" r="417" s="342" spans="1:11">
      <c r="B417" s="105" t="n"/>
      <c r="C417" s="101" t="n"/>
      <c r="D417" s="100">
        <f>$D$13</f>
        <v/>
      </c>
      <c r="E417" s="233" t="n">
        <v>0</v>
      </c>
      <c r="F417" s="237" t="n">
        <v>0</v>
      </c>
      <c r="G417" s="238" t="n">
        <v>0</v>
      </c>
    </row>
    <row customHeight="1" ht="12.75" r="418" s="342" spans="1:11">
      <c r="B418" s="211" t="s">
        <v>507</v>
      </c>
      <c r="C418" s="152" t="s">
        <v>508</v>
      </c>
      <c r="D418" s="153">
        <f>$D$12</f>
        <v/>
      </c>
      <c r="E418" s="229" t="n">
        <v>0</v>
      </c>
      <c r="F418" s="237" t="n">
        <v>0</v>
      </c>
      <c r="G418" s="238" t="n">
        <v>0</v>
      </c>
    </row>
    <row customHeight="1" ht="12.75" r="419" s="342" spans="1:11">
      <c r="B419" s="105" t="n"/>
      <c r="C419" s="101" t="n"/>
      <c r="D419" s="100">
        <f>$D$13</f>
        <v/>
      </c>
      <c r="E419" s="233" t="n">
        <v>0</v>
      </c>
      <c r="F419" s="237" t="n">
        <v>0</v>
      </c>
      <c r="G419" s="238" t="n">
        <v>0</v>
      </c>
    </row>
    <row customHeight="1" ht="12.75" r="420" s="342" spans="1:11">
      <c r="B420" s="211" t="s">
        <v>509</v>
      </c>
      <c r="C420" s="152" t="s">
        <v>510</v>
      </c>
      <c r="D420" s="153">
        <f>$D$12</f>
        <v/>
      </c>
      <c r="E420" s="229" t="n">
        <v>0</v>
      </c>
      <c r="F420" s="237" t="n">
        <v>0</v>
      </c>
      <c r="G420" s="238" t="n">
        <v>0</v>
      </c>
    </row>
    <row customHeight="1" ht="12.75" r="421" s="342" spans="1:11">
      <c r="B421" s="105" t="n"/>
      <c r="C421" s="101" t="n"/>
      <c r="D421" s="100">
        <f>$D$13</f>
        <v/>
      </c>
      <c r="E421" s="233" t="n">
        <v>0</v>
      </c>
      <c r="F421" s="237" t="n">
        <v>0</v>
      </c>
      <c r="G421" s="238" t="n">
        <v>0</v>
      </c>
    </row>
    <row customHeight="1" ht="12.75" r="422" s="342" spans="1:11">
      <c r="B422" s="211" t="s">
        <v>511</v>
      </c>
      <c r="C422" s="152" t="s">
        <v>512</v>
      </c>
      <c r="D422" s="153">
        <f>$D$12</f>
        <v/>
      </c>
      <c r="E422" s="229" t="n">
        <v>0</v>
      </c>
      <c r="F422" s="237" t="n">
        <v>0</v>
      </c>
      <c r="G422" s="238" t="n">
        <v>0</v>
      </c>
    </row>
    <row customHeight="1" ht="12.75" r="423" s="342" spans="1:11">
      <c r="B423" s="105" t="n"/>
      <c r="C423" s="101" t="n"/>
      <c r="D423" s="100">
        <f>$D$13</f>
        <v/>
      </c>
      <c r="E423" s="233" t="n">
        <v>0</v>
      </c>
      <c r="F423" s="237" t="n">
        <v>0</v>
      </c>
      <c r="G423" s="238" t="n">
        <v>0</v>
      </c>
    </row>
    <row customHeight="1" ht="12.75" r="424" s="342" spans="1:11">
      <c r="B424" s="211" t="s">
        <v>513</v>
      </c>
      <c r="C424" s="152" t="s">
        <v>514</v>
      </c>
      <c r="D424" s="153">
        <f>$D$12</f>
        <v/>
      </c>
      <c r="E424" s="229" t="n">
        <v>0</v>
      </c>
      <c r="F424" s="237" t="n">
        <v>0</v>
      </c>
      <c r="G424" s="238" t="n">
        <v>0</v>
      </c>
    </row>
    <row customHeight="1" ht="12.75" r="425" s="342" spans="1:11">
      <c r="B425" s="105" t="n"/>
      <c r="C425" s="101" t="n"/>
      <c r="D425" s="100">
        <f>$D$13</f>
        <v/>
      </c>
      <c r="E425" s="233" t="n">
        <v>0</v>
      </c>
      <c r="F425" s="237" t="n">
        <v>0</v>
      </c>
      <c r="G425" s="238" t="n">
        <v>0</v>
      </c>
    </row>
    <row customHeight="1" ht="12.75" r="426" s="342" spans="1:11">
      <c r="B426" s="211" t="s">
        <v>515</v>
      </c>
      <c r="C426" s="152" t="s">
        <v>516</v>
      </c>
      <c r="D426" s="153">
        <f>$D$12</f>
        <v/>
      </c>
      <c r="E426" s="229" t="n">
        <v>0</v>
      </c>
      <c r="F426" s="237" t="n">
        <v>0</v>
      </c>
      <c r="G426" s="238" t="n">
        <v>0</v>
      </c>
    </row>
    <row customHeight="1" ht="12.75" r="427" s="342" spans="1:11">
      <c r="B427" s="105" t="n"/>
      <c r="C427" s="101" t="n"/>
      <c r="D427" s="100">
        <f>$D$13</f>
        <v/>
      </c>
      <c r="E427" s="233" t="n">
        <v>0</v>
      </c>
      <c r="F427" s="237" t="n">
        <v>0</v>
      </c>
      <c r="G427" s="238" t="n">
        <v>0</v>
      </c>
    </row>
    <row customHeight="1" ht="12.75" r="428" s="342" spans="1:11">
      <c r="B428" s="211" t="s">
        <v>517</v>
      </c>
      <c r="C428" s="152" t="s">
        <v>518</v>
      </c>
      <c r="D428" s="153">
        <f>$D$12</f>
        <v/>
      </c>
      <c r="E428" s="229" t="n">
        <v>0</v>
      </c>
      <c r="F428" s="237" t="n">
        <v>0</v>
      </c>
      <c r="G428" s="238" t="n">
        <v>0</v>
      </c>
    </row>
    <row customHeight="1" ht="12.75" r="429" s="342" spans="1:11">
      <c r="B429" s="105" t="n"/>
      <c r="C429" s="101" t="n"/>
      <c r="D429" s="100">
        <f>$D$13</f>
        <v/>
      </c>
      <c r="E429" s="233" t="n">
        <v>0</v>
      </c>
      <c r="F429" s="237" t="n">
        <v>0</v>
      </c>
      <c r="G429" s="238" t="n">
        <v>0</v>
      </c>
    </row>
    <row customHeight="1" ht="12.75" r="430" s="342" spans="1:11">
      <c r="B430" s="211" t="s">
        <v>519</v>
      </c>
      <c r="C430" s="152" t="s">
        <v>520</v>
      </c>
      <c r="D430" s="153">
        <f>$D$12</f>
        <v/>
      </c>
      <c r="E430" s="229" t="n">
        <v>0</v>
      </c>
      <c r="F430" s="237" t="n">
        <v>0</v>
      </c>
      <c r="G430" s="238" t="n">
        <v>0</v>
      </c>
    </row>
    <row customHeight="1" ht="12.75" r="431" s="342" spans="1:11">
      <c r="B431" s="105" t="n"/>
      <c r="C431" s="101" t="n"/>
      <c r="D431" s="100">
        <f>$D$13</f>
        <v/>
      </c>
      <c r="E431" s="233" t="n">
        <v>0</v>
      </c>
      <c r="F431" s="237" t="n">
        <v>0</v>
      </c>
      <c r="G431" s="238" t="n">
        <v>0</v>
      </c>
    </row>
    <row customHeight="1" ht="12.75" r="432" s="342" spans="1:11">
      <c r="B432" s="211" t="s">
        <v>128</v>
      </c>
      <c r="C432" s="152" t="s">
        <v>129</v>
      </c>
      <c r="D432" s="153">
        <f>$D$12</f>
        <v/>
      </c>
      <c r="E432" s="229" t="n">
        <v>0</v>
      </c>
      <c r="F432" s="237" t="n">
        <v>0</v>
      </c>
      <c r="G432" s="238" t="n">
        <v>0</v>
      </c>
    </row>
    <row customHeight="1" ht="12.75" r="433" s="342" spans="1:11">
      <c r="C433" s="101" t="n"/>
      <c r="D433" s="100">
        <f>$D$13</f>
        <v/>
      </c>
      <c r="E433" s="233" t="n">
        <v>0</v>
      </c>
      <c r="F433" s="237" t="n">
        <v>0</v>
      </c>
      <c r="G433" s="238" t="n">
        <v>0</v>
      </c>
    </row>
    <row customHeight="1" ht="12.8" r="434" s="342" spans="1:11">
      <c r="C434" s="105" t="n"/>
    </row>
    <row customHeight="1" ht="12.75" r="435" s="342" spans="1:11">
      <c r="C435" s="65">
        <f>IF(INT(AktJahrMonat)&gt;=201606,"","Hinweis: Die Angaben zu den rückständigen Leistungen werden erst ab Q2 2015 erfasst.")</f>
        <v/>
      </c>
    </row>
  </sheetData>
  <mergeCells count="4">
    <mergeCell ref="C4:G4"/>
    <mergeCell ref="C5:G5"/>
    <mergeCell ref="F8:F10"/>
    <mergeCell ref="G8:G10"/>
  </mergeCells>
  <printOptions gridLines="0" gridLinesSet="1" headings="0" horizontalCentered="1" verticalCentered="0"/>
  <pageMargins bottom="0.865972222222222" footer="0.39375" header="0.511805555555555" left="0.7875" right="0.315277777777778" top="0.7875"/>
  <pageSetup fitToHeight="1" orientation="portrait" paperSize="9"/>
  <headerFooter differentFirst="0" differentOddEven="0">
    <oddHeader/>
    <oddFooter>&amp;L&amp;8 &amp;C&amp;8 &amp;R&amp;8Seite &amp;P</oddFooter>
    <evenHeader/>
    <evenFooter/>
    <firstHeader/>
    <firstFooter/>
  </headerFooter>
</worksheet>
</file>

<file path=xl/worksheets/sheet9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105" width="0.86"/>
    <col customWidth="1" hidden="1" max="2" min="2" style="105" width="11.52"/>
    <col customWidth="1" max="3" min="3" style="105" width="22.69"/>
    <col customWidth="1" max="4" min="4" style="105" width="8.73"/>
    <col customWidth="1" max="6" min="5" style="105" width="18.69"/>
    <col customWidth="1" max="7" min="7" style="105" width="15.98"/>
    <col customWidth="1" max="8" min="8" style="105" width="19.55"/>
    <col customWidth="1" max="9" min="9" style="105" width="18.27"/>
    <col customWidth="1" max="1025" min="10" style="105" width="8.73"/>
  </cols>
  <sheetData>
    <row customHeight="1" ht="5.1" r="1" s="342" spans="1:9">
      <c r="A1" t="s"/>
    </row>
    <row customHeight="1" ht="12.8" r="2" s="342" spans="1:9">
      <c r="C2" s="211" t="s">
        <v>524</v>
      </c>
      <c r="D2" s="211" t="n"/>
      <c r="E2" s="211" t="n"/>
      <c r="F2" s="211" t="n"/>
      <c r="G2" s="71" t="n"/>
      <c r="H2" s="71" t="n"/>
      <c r="I2" s="71" t="n"/>
    </row>
    <row customHeight="1" ht="12.8" r="3" s="342" spans="1:9">
      <c r="C3" s="163" t="n"/>
      <c r="D3" s="211" t="n"/>
      <c r="E3" s="211" t="n"/>
      <c r="F3" s="71" t="n"/>
      <c r="G3" s="71" t="n"/>
      <c r="H3" s="71" t="n"/>
      <c r="I3" s="71" t="n"/>
    </row>
    <row customHeight="1" ht="12.8" r="4" s="342" spans="1:9">
      <c r="C4" s="163" t="s">
        <v>525</v>
      </c>
      <c r="D4" s="211" t="n"/>
      <c r="E4" s="211" t="n"/>
      <c r="F4" s="71" t="n"/>
      <c r="G4" s="71" t="n"/>
      <c r="H4" s="71" t="n"/>
      <c r="I4" s="71" t="n"/>
    </row>
    <row customHeight="1" ht="15" r="5" s="342" spans="1:9">
      <c r="C5" s="163">
        <f>UebInstitutQuartal</f>
        <v/>
      </c>
      <c r="D5" s="71" t="n"/>
      <c r="E5" s="71" t="n"/>
      <c r="F5" s="71" t="n"/>
      <c r="G5" s="71" t="n"/>
      <c r="H5" s="71" t="n"/>
      <c r="I5" s="71" t="n"/>
    </row>
    <row customHeight="1" ht="12.8" r="6" s="342" spans="1:9">
      <c r="C6" s="71" t="n"/>
      <c r="D6" s="71" t="n"/>
      <c r="E6" s="71" t="n"/>
      <c r="F6" s="71" t="n"/>
      <c r="G6" s="71" t="n"/>
      <c r="H6" s="71" t="n"/>
      <c r="I6" s="71" t="n"/>
    </row>
    <row customHeight="1" ht="15" r="7" s="342" spans="1:9">
      <c r="C7" s="242" t="n"/>
      <c r="D7" s="162" t="n"/>
      <c r="E7" s="164" t="s">
        <v>526</v>
      </c>
      <c r="F7" s="166" t="n"/>
      <c r="G7" s="166" t="n"/>
      <c r="H7" s="166" t="n"/>
      <c r="I7" s="167" t="n"/>
    </row>
    <row customHeight="1" ht="12.8" r="8" s="342" spans="1:9">
      <c r="C8" s="162" t="n"/>
      <c r="D8" s="162" t="n"/>
      <c r="E8" s="243" t="s">
        <v>44</v>
      </c>
      <c r="F8" s="244" t="s">
        <v>61</v>
      </c>
      <c r="G8" s="245" t="n"/>
      <c r="H8" s="245" t="n"/>
      <c r="I8" s="246" t="n"/>
    </row>
    <row customHeight="1" ht="12.75" r="9" s="342" spans="1:9">
      <c r="C9" s="162" t="n"/>
      <c r="D9" s="162" t="n"/>
      <c r="E9" s="169" t="n"/>
      <c r="F9" s="247" t="s">
        <v>527</v>
      </c>
      <c r="G9" s="248" t="s">
        <v>528</v>
      </c>
      <c r="I9" s="247" t="s">
        <v>529</v>
      </c>
    </row>
    <row customHeight="1" ht="12.75" r="10" s="342" spans="1:9">
      <c r="C10" s="162" t="n"/>
      <c r="D10" s="162" t="n"/>
      <c r="E10" s="169" t="n"/>
      <c r="G10" s="249" t="s">
        <v>60</v>
      </c>
      <c r="H10" s="250" t="s">
        <v>61</v>
      </c>
    </row>
    <row customHeight="1" ht="39.95" r="11" s="342" spans="1:9">
      <c r="C11" s="177" t="n"/>
      <c r="D11" s="177" t="n"/>
      <c r="E11" s="251" t="n"/>
      <c r="H11" s="252" t="s">
        <v>530</v>
      </c>
    </row>
    <row customHeight="1" ht="12.8" r="12" s="342" spans="1:9">
      <c r="B12" s="253" t="n"/>
      <c r="C12" s="254" t="s">
        <v>73</v>
      </c>
      <c r="D12" s="255">
        <f>AktQuartal</f>
        <v/>
      </c>
      <c r="E12" s="190">
        <f>Einheit_Waehrung</f>
        <v/>
      </c>
      <c r="F12" s="150">
        <f>E12</f>
        <v/>
      </c>
      <c r="G12" s="150">
        <f>E12</f>
        <v/>
      </c>
      <c r="H12" s="150">
        <f>E12</f>
        <v/>
      </c>
      <c r="I12" s="192">
        <f>E12</f>
        <v/>
      </c>
    </row>
    <row customHeight="1" ht="12.8" r="13" s="342" spans="1:9">
      <c r="B13" s="256" t="s">
        <v>74</v>
      </c>
      <c r="C13" s="152" t="s">
        <v>75</v>
      </c>
      <c r="D13" s="153">
        <f>"Jahr "&amp;AktJahr</f>
        <v/>
      </c>
      <c r="E13" s="195" t="n">
        <v>97.5</v>
      </c>
      <c r="F13" s="154" t="n">
        <v>0</v>
      </c>
      <c r="G13" s="154" t="n">
        <v>0</v>
      </c>
      <c r="H13" s="154" t="n">
        <v>0</v>
      </c>
      <c r="I13" s="196" t="n">
        <v>97.5</v>
      </c>
    </row>
    <row customHeight="1" ht="12.8" r="14" s="342" spans="1:9">
      <c r="B14" s="256" t="n"/>
      <c r="C14" s="100" t="n"/>
      <c r="D14" s="100">
        <f>"Jahr "&amp;(AktJahr-1)</f>
        <v/>
      </c>
      <c r="E14" s="202" t="n">
        <v>211.5</v>
      </c>
      <c r="F14" s="200" t="n">
        <v>0</v>
      </c>
      <c r="G14" s="200" t="n">
        <v>0</v>
      </c>
      <c r="H14" s="200" t="n">
        <v>0</v>
      </c>
      <c r="I14" s="203" t="n">
        <v>211.5</v>
      </c>
    </row>
    <row customHeight="1" ht="12.8" r="15" s="342" spans="1:9">
      <c r="B15" s="256" t="s">
        <v>76</v>
      </c>
      <c r="C15" s="152" t="s">
        <v>77</v>
      </c>
      <c r="D15" s="153">
        <f>$D$13</f>
        <v/>
      </c>
      <c r="E15" s="195" t="n">
        <v>87.5</v>
      </c>
      <c r="F15" s="154" t="n">
        <v>0</v>
      </c>
      <c r="G15" s="154" t="n">
        <v>0</v>
      </c>
      <c r="H15" s="154" t="n">
        <v>0</v>
      </c>
      <c r="I15" s="196" t="n">
        <v>87.5</v>
      </c>
    </row>
    <row customHeight="1" ht="12.8" r="16" s="342" spans="1:9">
      <c r="B16" s="256" t="n"/>
      <c r="C16" s="100" t="n"/>
      <c r="D16" s="100">
        <f>$D$14</f>
        <v/>
      </c>
      <c r="E16" s="202" t="n">
        <v>111.5</v>
      </c>
      <c r="F16" s="200" t="n">
        <v>0</v>
      </c>
      <c r="G16" s="200" t="n">
        <v>0</v>
      </c>
      <c r="H16" s="200" t="n">
        <v>0</v>
      </c>
      <c r="I16" s="203" t="n">
        <v>111.5</v>
      </c>
    </row>
    <row customHeight="1" ht="12.8" r="17" s="342" spans="1:9">
      <c r="B17" s="257" t="s">
        <v>78</v>
      </c>
      <c r="C17" s="152" t="s">
        <v>79</v>
      </c>
      <c r="D17" s="153">
        <f>$D$13</f>
        <v/>
      </c>
      <c r="E17" s="195" t="n">
        <v>0</v>
      </c>
      <c r="F17" s="154" t="n">
        <v>0</v>
      </c>
      <c r="G17" s="154" t="n">
        <v>0</v>
      </c>
      <c r="H17" s="154" t="n">
        <v>0</v>
      </c>
      <c r="I17" s="196" t="n">
        <v>0</v>
      </c>
    </row>
    <row customHeight="1" ht="12.8" r="18" s="342" spans="1:9">
      <c r="B18" s="256" t="n"/>
      <c r="C18" s="100" t="n"/>
      <c r="D18" s="100">
        <f>$D$14</f>
        <v/>
      </c>
      <c r="E18" s="202" t="n">
        <v>0</v>
      </c>
      <c r="F18" s="200" t="n">
        <v>0</v>
      </c>
      <c r="G18" s="200" t="n">
        <v>0</v>
      </c>
      <c r="H18" s="200" t="n">
        <v>0</v>
      </c>
      <c r="I18" s="203" t="n">
        <v>0</v>
      </c>
    </row>
    <row customHeight="1" ht="12.8" r="19" s="342" spans="1:9">
      <c r="B19" s="257" t="s">
        <v>80</v>
      </c>
      <c r="C19" s="152" t="s">
        <v>81</v>
      </c>
      <c r="D19" s="153">
        <f>$D$13</f>
        <v/>
      </c>
      <c r="E19" s="195" t="n">
        <v>0</v>
      </c>
      <c r="F19" s="154" t="n">
        <v>0</v>
      </c>
      <c r="G19" s="154" t="n">
        <v>0</v>
      </c>
      <c r="H19" s="154" t="n">
        <v>0</v>
      </c>
      <c r="I19" s="196" t="n">
        <v>0</v>
      </c>
    </row>
    <row customHeight="1" ht="12.8" r="20" s="342" spans="1:9">
      <c r="B20" s="256" t="n"/>
      <c r="C20" s="100" t="n"/>
      <c r="D20" s="100">
        <f>$D$14</f>
        <v/>
      </c>
      <c r="E20" s="202" t="n">
        <v>0</v>
      </c>
      <c r="F20" s="200" t="n">
        <v>0</v>
      </c>
      <c r="G20" s="200" t="n">
        <v>0</v>
      </c>
      <c r="H20" s="200" t="n">
        <v>0</v>
      </c>
      <c r="I20" s="203" t="n">
        <v>0</v>
      </c>
    </row>
    <row customHeight="1" ht="12.8" r="21" s="342" spans="1:9">
      <c r="B21" s="257" t="s">
        <v>82</v>
      </c>
      <c r="C21" s="152" t="s">
        <v>83</v>
      </c>
      <c r="D21" s="153">
        <f>$D$13</f>
        <v/>
      </c>
      <c r="E21" s="195" t="n">
        <v>0</v>
      </c>
      <c r="F21" s="154" t="n">
        <v>0</v>
      </c>
      <c r="G21" s="154" t="n">
        <v>0</v>
      </c>
      <c r="H21" s="154" t="n">
        <v>0</v>
      </c>
      <c r="I21" s="196" t="n">
        <v>0</v>
      </c>
    </row>
    <row customHeight="1" ht="12.8" r="22" s="342" spans="1:9">
      <c r="B22" s="256" t="n"/>
      <c r="C22" s="100" t="n"/>
      <c r="D22" s="100">
        <f>$D$14</f>
        <v/>
      </c>
      <c r="E22" s="202" t="n">
        <v>0</v>
      </c>
      <c r="F22" s="200" t="n">
        <v>0</v>
      </c>
      <c r="G22" s="200" t="n">
        <v>0</v>
      </c>
      <c r="H22" s="200" t="n">
        <v>0</v>
      </c>
      <c r="I22" s="203" t="n">
        <v>0</v>
      </c>
    </row>
    <row customHeight="1" ht="12.8" r="23" s="342" spans="1:9">
      <c r="B23" s="257" t="s">
        <v>84</v>
      </c>
      <c r="C23" s="152" t="s">
        <v>85</v>
      </c>
      <c r="D23" s="153">
        <f>$D$13</f>
        <v/>
      </c>
      <c r="E23" s="195" t="n">
        <v>0</v>
      </c>
      <c r="F23" s="154" t="n">
        <v>0</v>
      </c>
      <c r="G23" s="154" t="n">
        <v>0</v>
      </c>
      <c r="H23" s="154" t="n">
        <v>0</v>
      </c>
      <c r="I23" s="196" t="n">
        <v>0</v>
      </c>
    </row>
    <row customHeight="1" ht="12.8" r="24" s="342" spans="1:9">
      <c r="B24" s="256" t="n"/>
      <c r="C24" s="100" t="n"/>
      <c r="D24" s="100">
        <f>$D$14</f>
        <v/>
      </c>
      <c r="E24" s="202" t="n">
        <v>0</v>
      </c>
      <c r="F24" s="200" t="n">
        <v>0</v>
      </c>
      <c r="G24" s="200" t="n">
        <v>0</v>
      </c>
      <c r="H24" s="200" t="n">
        <v>0</v>
      </c>
      <c r="I24" s="203" t="n">
        <v>0</v>
      </c>
    </row>
    <row customHeight="1" ht="12.8" r="25" s="342" spans="1:9">
      <c r="B25" s="257" t="s">
        <v>86</v>
      </c>
      <c r="C25" s="152" t="s">
        <v>87</v>
      </c>
      <c r="D25" s="153">
        <f>$D$13</f>
        <v/>
      </c>
      <c r="E25" s="195" t="n">
        <v>0</v>
      </c>
      <c r="F25" s="154" t="n">
        <v>0</v>
      </c>
      <c r="G25" s="154" t="n">
        <v>0</v>
      </c>
      <c r="H25" s="154" t="n">
        <v>0</v>
      </c>
      <c r="I25" s="196" t="n">
        <v>0</v>
      </c>
    </row>
    <row customHeight="1" ht="12.8" r="26" s="342" spans="1:9">
      <c r="B26" s="256" t="n"/>
      <c r="C26" s="100" t="n"/>
      <c r="D26" s="100">
        <f>$D$14</f>
        <v/>
      </c>
      <c r="E26" s="202" t="n">
        <v>90</v>
      </c>
      <c r="F26" s="200" t="n">
        <v>0</v>
      </c>
      <c r="G26" s="200" t="n">
        <v>0</v>
      </c>
      <c r="H26" s="200" t="n">
        <v>0</v>
      </c>
      <c r="I26" s="203" t="n">
        <v>90</v>
      </c>
    </row>
    <row customHeight="1" ht="12.8" r="27" s="342" spans="1:9">
      <c r="B27" s="256" t="s">
        <v>88</v>
      </c>
      <c r="C27" s="152" t="s">
        <v>89</v>
      </c>
      <c r="D27" s="153">
        <f>$D$13</f>
        <v/>
      </c>
      <c r="E27" s="195" t="n">
        <v>0</v>
      </c>
      <c r="F27" s="154" t="n">
        <v>0</v>
      </c>
      <c r="G27" s="154" t="n">
        <v>0</v>
      </c>
      <c r="H27" s="154" t="n">
        <v>0</v>
      </c>
      <c r="I27" s="196" t="n">
        <v>0</v>
      </c>
    </row>
    <row customHeight="1" ht="12.8" r="28" s="342" spans="1:9">
      <c r="B28" s="256" t="n"/>
      <c r="C28" s="100" t="n"/>
      <c r="D28" s="100">
        <f>$D$14</f>
        <v/>
      </c>
      <c r="E28" s="202" t="n">
        <v>0</v>
      </c>
      <c r="F28" s="200" t="n">
        <v>0</v>
      </c>
      <c r="G28" s="200" t="n">
        <v>0</v>
      </c>
      <c r="H28" s="200" t="n">
        <v>0</v>
      </c>
      <c r="I28" s="203" t="n">
        <v>0</v>
      </c>
    </row>
    <row customHeight="1" ht="12.8" r="29" s="342" spans="1:9">
      <c r="B29" s="256" t="s">
        <v>90</v>
      </c>
      <c r="C29" s="152" t="s">
        <v>91</v>
      </c>
      <c r="D29" s="153">
        <f>$D$13</f>
        <v/>
      </c>
      <c r="E29" s="195" t="n">
        <v>0</v>
      </c>
      <c r="F29" s="154" t="n">
        <v>0</v>
      </c>
      <c r="G29" s="154" t="n">
        <v>0</v>
      </c>
      <c r="H29" s="154" t="n">
        <v>0</v>
      </c>
      <c r="I29" s="196" t="n">
        <v>0</v>
      </c>
    </row>
    <row customHeight="1" ht="12.8" r="30" s="342" spans="1:9">
      <c r="B30" s="256" t="n"/>
      <c r="C30" s="100" t="n"/>
      <c r="D30" s="100">
        <f>$D$14</f>
        <v/>
      </c>
      <c r="E30" s="202" t="n">
        <v>0</v>
      </c>
      <c r="F30" s="200" t="n">
        <v>0</v>
      </c>
      <c r="G30" s="200" t="n">
        <v>0</v>
      </c>
      <c r="H30" s="200" t="n">
        <v>0</v>
      </c>
      <c r="I30" s="203" t="n">
        <v>0</v>
      </c>
    </row>
    <row customHeight="1" ht="12.8" r="31" s="342" spans="1:9">
      <c r="B31" s="256" t="s">
        <v>92</v>
      </c>
      <c r="C31" s="152" t="s">
        <v>93</v>
      </c>
      <c r="D31" s="153">
        <f>$D$13</f>
        <v/>
      </c>
      <c r="E31" s="195" t="n">
        <v>0</v>
      </c>
      <c r="F31" s="154" t="n">
        <v>0</v>
      </c>
      <c r="G31" s="154" t="n">
        <v>0</v>
      </c>
      <c r="H31" s="154" t="n">
        <v>0</v>
      </c>
      <c r="I31" s="196" t="n">
        <v>0</v>
      </c>
    </row>
    <row customHeight="1" ht="12.8" r="32" s="342" spans="1:9">
      <c r="B32" s="256" t="n"/>
      <c r="C32" s="100" t="n"/>
      <c r="D32" s="100">
        <f>$D$14</f>
        <v/>
      </c>
      <c r="E32" s="202" t="n">
        <v>0</v>
      </c>
      <c r="F32" s="200" t="n">
        <v>0</v>
      </c>
      <c r="G32" s="200" t="n">
        <v>0</v>
      </c>
      <c r="H32" s="200" t="n">
        <v>0</v>
      </c>
      <c r="I32" s="203" t="n">
        <v>0</v>
      </c>
    </row>
    <row customHeight="1" ht="12.8" r="33" s="342" spans="1:9">
      <c r="B33" s="256" t="s">
        <v>94</v>
      </c>
      <c r="C33" s="152" t="s">
        <v>95</v>
      </c>
      <c r="D33" s="153">
        <f>$D$13</f>
        <v/>
      </c>
      <c r="E33" s="195" t="n">
        <v>0</v>
      </c>
      <c r="F33" s="154" t="n">
        <v>0</v>
      </c>
      <c r="G33" s="154" t="n">
        <v>0</v>
      </c>
      <c r="H33" s="154" t="n">
        <v>0</v>
      </c>
      <c r="I33" s="196" t="n">
        <v>0</v>
      </c>
    </row>
    <row customHeight="1" ht="12.8" r="34" s="342" spans="1:9">
      <c r="B34" s="256" t="n"/>
      <c r="C34" s="100" t="n"/>
      <c r="D34" s="100">
        <f>$D$14</f>
        <v/>
      </c>
      <c r="E34" s="202" t="n">
        <v>0</v>
      </c>
      <c r="F34" s="200" t="n">
        <v>0</v>
      </c>
      <c r="G34" s="200" t="n">
        <v>0</v>
      </c>
      <c r="H34" s="200" t="n">
        <v>0</v>
      </c>
      <c r="I34" s="203" t="n">
        <v>0</v>
      </c>
    </row>
    <row customHeight="1" ht="12.8" r="35" s="342" spans="1:9">
      <c r="B35" s="256" t="s">
        <v>96</v>
      </c>
      <c r="C35" s="152" t="s">
        <v>97</v>
      </c>
      <c r="D35" s="153">
        <f>$D$13</f>
        <v/>
      </c>
      <c r="E35" s="195" t="n">
        <v>0</v>
      </c>
      <c r="F35" s="154" t="n">
        <v>0</v>
      </c>
      <c r="G35" s="154" t="n">
        <v>0</v>
      </c>
      <c r="H35" s="154" t="n">
        <v>0</v>
      </c>
      <c r="I35" s="196" t="n">
        <v>0</v>
      </c>
    </row>
    <row customHeight="1" ht="12.8" r="36" s="342" spans="1:9">
      <c r="B36" s="256" t="n"/>
      <c r="C36" s="100" t="n"/>
      <c r="D36" s="100">
        <f>$D$14</f>
        <v/>
      </c>
      <c r="E36" s="202" t="n">
        <v>0</v>
      </c>
      <c r="F36" s="200" t="n">
        <v>0</v>
      </c>
      <c r="G36" s="200" t="n">
        <v>0</v>
      </c>
      <c r="H36" s="200" t="n">
        <v>0</v>
      </c>
      <c r="I36" s="203" t="n">
        <v>0</v>
      </c>
    </row>
    <row customHeight="1" ht="12.8" r="37" s="342" spans="1:9">
      <c r="B37" s="256" t="s">
        <v>98</v>
      </c>
      <c r="C37" s="152" t="s">
        <v>99</v>
      </c>
      <c r="D37" s="153">
        <f>$D$13</f>
        <v/>
      </c>
      <c r="E37" s="195" t="n">
        <v>0</v>
      </c>
      <c r="F37" s="154" t="n">
        <v>0</v>
      </c>
      <c r="G37" s="154" t="n">
        <v>0</v>
      </c>
      <c r="H37" s="154" t="n">
        <v>0</v>
      </c>
      <c r="I37" s="196" t="n">
        <v>0</v>
      </c>
    </row>
    <row customHeight="1" ht="12.8" r="38" s="342" spans="1:9">
      <c r="B38" s="256" t="n"/>
      <c r="C38" s="100" t="n"/>
      <c r="D38" s="100">
        <f>$D$14</f>
        <v/>
      </c>
      <c r="E38" s="202" t="n">
        <v>0</v>
      </c>
      <c r="F38" s="200" t="n">
        <v>0</v>
      </c>
      <c r="G38" s="200" t="n">
        <v>0</v>
      </c>
      <c r="H38" s="200" t="n">
        <v>0</v>
      </c>
      <c r="I38" s="203" t="n">
        <v>0</v>
      </c>
    </row>
    <row customHeight="1" ht="12.8" r="39" s="342" spans="1:9">
      <c r="B39" s="256" t="s">
        <v>100</v>
      </c>
      <c r="C39" s="152" t="s">
        <v>101</v>
      </c>
      <c r="D39" s="153">
        <f>$D$13</f>
        <v/>
      </c>
      <c r="E39" s="195" t="n">
        <v>0</v>
      </c>
      <c r="F39" s="154" t="n">
        <v>0</v>
      </c>
      <c r="G39" s="154" t="n">
        <v>0</v>
      </c>
      <c r="H39" s="154" t="n">
        <v>0</v>
      </c>
      <c r="I39" s="196" t="n">
        <v>0</v>
      </c>
    </row>
    <row customHeight="1" ht="12.8" r="40" s="342" spans="1:9">
      <c r="B40" s="256" t="n"/>
      <c r="C40" s="100" t="n"/>
      <c r="D40" s="100">
        <f>$D$14</f>
        <v/>
      </c>
      <c r="E40" s="202" t="n">
        <v>0</v>
      </c>
      <c r="F40" s="200" t="n">
        <v>0</v>
      </c>
      <c r="G40" s="200" t="n">
        <v>0</v>
      </c>
      <c r="H40" s="200" t="n">
        <v>0</v>
      </c>
      <c r="I40" s="203" t="n">
        <v>0</v>
      </c>
    </row>
    <row customHeight="1" ht="12.8" r="41" s="342" spans="1:9">
      <c r="B41" s="256" t="s">
        <v>102</v>
      </c>
      <c r="C41" s="152" t="s">
        <v>103</v>
      </c>
      <c r="D41" s="153">
        <f>$D$13</f>
        <v/>
      </c>
      <c r="E41" s="195" t="n">
        <v>0</v>
      </c>
      <c r="F41" s="154" t="n">
        <v>0</v>
      </c>
      <c r="G41" s="154" t="n">
        <v>0</v>
      </c>
      <c r="H41" s="154" t="n">
        <v>0</v>
      </c>
      <c r="I41" s="196" t="n">
        <v>0</v>
      </c>
    </row>
    <row customHeight="1" ht="12.8" r="42" s="342" spans="1:9">
      <c r="B42" s="256" t="n"/>
      <c r="C42" s="100" t="n"/>
      <c r="D42" s="100">
        <f>$D$14</f>
        <v/>
      </c>
      <c r="E42" s="202" t="n">
        <v>0</v>
      </c>
      <c r="F42" s="200" t="n">
        <v>0</v>
      </c>
      <c r="G42" s="200" t="n">
        <v>0</v>
      </c>
      <c r="H42" s="200" t="n">
        <v>0</v>
      </c>
      <c r="I42" s="203" t="n">
        <v>0</v>
      </c>
    </row>
    <row customHeight="1" ht="12.8" r="43" s="342" spans="1:9">
      <c r="B43" s="256" t="s">
        <v>104</v>
      </c>
      <c r="C43" s="152" t="s">
        <v>105</v>
      </c>
      <c r="D43" s="153">
        <f>$D$13</f>
        <v/>
      </c>
      <c r="E43" s="195" t="n">
        <v>0</v>
      </c>
      <c r="F43" s="154" t="n">
        <v>0</v>
      </c>
      <c r="G43" s="154" t="n">
        <v>0</v>
      </c>
      <c r="H43" s="154" t="n">
        <v>0</v>
      </c>
      <c r="I43" s="196" t="n">
        <v>0</v>
      </c>
    </row>
    <row customHeight="1" ht="12.8" r="44" s="342" spans="1:9">
      <c r="B44" s="256" t="n"/>
      <c r="C44" s="100" t="n"/>
      <c r="D44" s="100">
        <f>$D$14</f>
        <v/>
      </c>
      <c r="E44" s="202" t="n">
        <v>0</v>
      </c>
      <c r="F44" s="200" t="n">
        <v>0</v>
      </c>
      <c r="G44" s="200" t="n">
        <v>0</v>
      </c>
      <c r="H44" s="200" t="n">
        <v>0</v>
      </c>
      <c r="I44" s="203" t="n">
        <v>0</v>
      </c>
    </row>
    <row customHeight="1" ht="12.8" r="45" s="342" spans="1:9">
      <c r="B45" s="256" t="s">
        <v>106</v>
      </c>
      <c r="C45" s="152" t="s">
        <v>107</v>
      </c>
      <c r="D45" s="153">
        <f>$D$13</f>
        <v/>
      </c>
      <c r="E45" s="195" t="n">
        <v>0</v>
      </c>
      <c r="F45" s="154" t="n">
        <v>0</v>
      </c>
      <c r="G45" s="154" t="n">
        <v>0</v>
      </c>
      <c r="H45" s="154" t="n">
        <v>0</v>
      </c>
      <c r="I45" s="196" t="n">
        <v>0</v>
      </c>
    </row>
    <row customHeight="1" ht="12.8" r="46" s="342" spans="1:9">
      <c r="B46" s="256" t="n"/>
      <c r="C46" s="100" t="n"/>
      <c r="D46" s="100">
        <f>$D$14</f>
        <v/>
      </c>
      <c r="E46" s="202" t="n">
        <v>0</v>
      </c>
      <c r="F46" s="200" t="n">
        <v>0</v>
      </c>
      <c r="G46" s="200" t="n">
        <v>0</v>
      </c>
      <c r="H46" s="200" t="n">
        <v>0</v>
      </c>
      <c r="I46" s="203" t="n">
        <v>0</v>
      </c>
    </row>
    <row customHeight="1" ht="12.8" r="47" s="342" spans="1:9">
      <c r="B47" s="256" t="s">
        <v>108</v>
      </c>
      <c r="C47" s="152" t="s">
        <v>109</v>
      </c>
      <c r="D47" s="153">
        <f>$D$13</f>
        <v/>
      </c>
      <c r="E47" s="195" t="n">
        <v>0</v>
      </c>
      <c r="F47" s="154" t="n">
        <v>0</v>
      </c>
      <c r="G47" s="154" t="n">
        <v>0</v>
      </c>
      <c r="H47" s="154" t="n">
        <v>0</v>
      </c>
      <c r="I47" s="196" t="n">
        <v>0</v>
      </c>
    </row>
    <row customHeight="1" ht="12.8" r="48" s="342" spans="1:9">
      <c r="B48" s="256" t="n"/>
      <c r="C48" s="100" t="n"/>
      <c r="D48" s="100">
        <f>$D$14</f>
        <v/>
      </c>
      <c r="E48" s="202" t="n">
        <v>0</v>
      </c>
      <c r="F48" s="200" t="n">
        <v>0</v>
      </c>
      <c r="G48" s="200" t="n">
        <v>0</v>
      </c>
      <c r="H48" s="200" t="n">
        <v>0</v>
      </c>
      <c r="I48" s="203" t="n">
        <v>0</v>
      </c>
    </row>
    <row customHeight="1" ht="12.8" r="49" s="342" spans="1:9">
      <c r="B49" s="256" t="s">
        <v>110</v>
      </c>
      <c r="C49" s="152" t="s">
        <v>111</v>
      </c>
      <c r="D49" s="153">
        <f>$D$13</f>
        <v/>
      </c>
      <c r="E49" s="195" t="n">
        <v>10</v>
      </c>
      <c r="F49" s="154" t="n">
        <v>0</v>
      </c>
      <c r="G49" s="154" t="n">
        <v>0</v>
      </c>
      <c r="H49" s="154" t="n">
        <v>0</v>
      </c>
      <c r="I49" s="196" t="n">
        <v>10</v>
      </c>
    </row>
    <row customHeight="1" ht="12.8" r="50" s="342" spans="1:9">
      <c r="B50" s="256" t="n"/>
      <c r="C50" s="100" t="n"/>
      <c r="D50" s="100">
        <f>$D$14</f>
        <v/>
      </c>
      <c r="E50" s="202" t="n">
        <v>10</v>
      </c>
      <c r="F50" s="200" t="n">
        <v>0</v>
      </c>
      <c r="G50" s="200" t="n">
        <v>0</v>
      </c>
      <c r="H50" s="200" t="n">
        <v>0</v>
      </c>
      <c r="I50" s="203" t="n">
        <v>10</v>
      </c>
    </row>
    <row customHeight="1" ht="12.8" r="51" s="342" spans="1:9">
      <c r="B51" s="256" t="s">
        <v>112</v>
      </c>
      <c r="C51" s="152" t="s">
        <v>113</v>
      </c>
      <c r="D51" s="153">
        <f>$D$13</f>
        <v/>
      </c>
      <c r="E51" s="195" t="n">
        <v>0</v>
      </c>
      <c r="F51" s="154" t="n">
        <v>0</v>
      </c>
      <c r="G51" s="154" t="n">
        <v>0</v>
      </c>
      <c r="H51" s="154" t="n">
        <v>0</v>
      </c>
      <c r="I51" s="196" t="n">
        <v>0</v>
      </c>
    </row>
    <row customHeight="1" ht="12.8" r="52" s="342" spans="1:9">
      <c r="B52" s="256" t="n"/>
      <c r="C52" s="100" t="n"/>
      <c r="D52" s="100">
        <f>$D$14</f>
        <v/>
      </c>
      <c r="E52" s="202" t="n">
        <v>0</v>
      </c>
      <c r="F52" s="200" t="n">
        <v>0</v>
      </c>
      <c r="G52" s="200" t="n">
        <v>0</v>
      </c>
      <c r="H52" s="200" t="n">
        <v>0</v>
      </c>
      <c r="I52" s="203" t="n">
        <v>0</v>
      </c>
    </row>
    <row customHeight="1" ht="12.8" r="53" s="342" spans="1:9">
      <c r="B53" s="256" t="s">
        <v>114</v>
      </c>
      <c r="C53" s="152" t="s">
        <v>115</v>
      </c>
      <c r="D53" s="153">
        <f>$D$13</f>
        <v/>
      </c>
      <c r="E53" s="195" t="n">
        <v>0</v>
      </c>
      <c r="F53" s="154" t="n">
        <v>0</v>
      </c>
      <c r="G53" s="154" t="n">
        <v>0</v>
      </c>
      <c r="H53" s="154" t="n">
        <v>0</v>
      </c>
      <c r="I53" s="196" t="n">
        <v>0</v>
      </c>
    </row>
    <row customHeight="1" ht="12.8" r="54" s="342" spans="1:9">
      <c r="B54" s="256" t="n"/>
      <c r="C54" s="100" t="n"/>
      <c r="D54" s="100">
        <f>$D$14</f>
        <v/>
      </c>
      <c r="E54" s="202" t="n">
        <v>0</v>
      </c>
      <c r="F54" s="200" t="n">
        <v>0</v>
      </c>
      <c r="G54" s="200" t="n">
        <v>0</v>
      </c>
      <c r="H54" s="200" t="n">
        <v>0</v>
      </c>
      <c r="I54" s="203" t="n">
        <v>0</v>
      </c>
    </row>
    <row customHeight="1" ht="12.8" r="55" s="342" spans="1:9">
      <c r="B55" s="256" t="s">
        <v>116</v>
      </c>
      <c r="C55" s="152" t="s">
        <v>117</v>
      </c>
      <c r="D55" s="153">
        <f>$D$13</f>
        <v/>
      </c>
      <c r="E55" s="195" t="n">
        <v>0</v>
      </c>
      <c r="F55" s="154" t="n">
        <v>0</v>
      </c>
      <c r="G55" s="154" t="n">
        <v>0</v>
      </c>
      <c r="H55" s="154" t="n">
        <v>0</v>
      </c>
      <c r="I55" s="196" t="n">
        <v>0</v>
      </c>
    </row>
    <row customHeight="1" ht="12.8" r="56" s="342" spans="1:9">
      <c r="B56" s="256" t="n"/>
      <c r="C56" s="100" t="n"/>
      <c r="D56" s="100">
        <f>$D$14</f>
        <v/>
      </c>
      <c r="E56" s="202" t="n">
        <v>0</v>
      </c>
      <c r="F56" s="200" t="n">
        <v>0</v>
      </c>
      <c r="G56" s="200" t="n">
        <v>0</v>
      </c>
      <c r="H56" s="200" t="n">
        <v>0</v>
      </c>
      <c r="I56" s="203" t="n">
        <v>0</v>
      </c>
    </row>
    <row customHeight="1" ht="12.8" r="57" s="342" spans="1:9">
      <c r="B57" s="256" t="s">
        <v>118</v>
      </c>
      <c r="C57" s="152" t="s">
        <v>119</v>
      </c>
      <c r="D57" s="153">
        <f>$D$13</f>
        <v/>
      </c>
      <c r="E57" s="195" t="n">
        <v>0</v>
      </c>
      <c r="F57" s="154" t="n">
        <v>0</v>
      </c>
      <c r="G57" s="154" t="n">
        <v>0</v>
      </c>
      <c r="H57" s="154" t="n">
        <v>0</v>
      </c>
      <c r="I57" s="196" t="n">
        <v>0</v>
      </c>
    </row>
    <row customHeight="1" ht="12.8" r="58" s="342" spans="1:9">
      <c r="B58" s="256" t="n"/>
      <c r="C58" s="100" t="n"/>
      <c r="D58" s="100">
        <f>$D$14</f>
        <v/>
      </c>
      <c r="E58" s="202" t="n">
        <v>0</v>
      </c>
      <c r="F58" s="200" t="n">
        <v>0</v>
      </c>
      <c r="G58" s="200" t="n">
        <v>0</v>
      </c>
      <c r="H58" s="200" t="n">
        <v>0</v>
      </c>
      <c r="I58" s="203" t="n">
        <v>0</v>
      </c>
    </row>
    <row customHeight="1" ht="12.8" r="59" s="342" spans="1:9">
      <c r="B59" s="256" t="s">
        <v>120</v>
      </c>
      <c r="C59" s="152" t="s">
        <v>121</v>
      </c>
      <c r="D59" s="153">
        <f>$D$13</f>
        <v/>
      </c>
      <c r="E59" s="195" t="n">
        <v>0</v>
      </c>
      <c r="F59" s="154" t="n">
        <v>0</v>
      </c>
      <c r="G59" s="154" t="n">
        <v>0</v>
      </c>
      <c r="H59" s="154" t="n">
        <v>0</v>
      </c>
      <c r="I59" s="196" t="n">
        <v>0</v>
      </c>
    </row>
    <row customHeight="1" ht="12.8" r="60" s="342" spans="1:9">
      <c r="B60" s="256" t="n"/>
      <c r="C60" s="100" t="n"/>
      <c r="D60" s="100">
        <f>$D$14</f>
        <v/>
      </c>
      <c r="E60" s="202" t="n">
        <v>0</v>
      </c>
      <c r="F60" s="200" t="n">
        <v>0</v>
      </c>
      <c r="G60" s="200" t="n">
        <v>0</v>
      </c>
      <c r="H60" s="200" t="n">
        <v>0</v>
      </c>
      <c r="I60" s="203" t="n">
        <v>0</v>
      </c>
    </row>
    <row customHeight="1" ht="12.8" r="61" s="342" spans="1:9">
      <c r="B61" s="256" t="s">
        <v>122</v>
      </c>
      <c r="C61" s="152" t="s">
        <v>123</v>
      </c>
      <c r="D61" s="153">
        <f>$D$13</f>
        <v/>
      </c>
      <c r="E61" s="195" t="n">
        <v>0</v>
      </c>
      <c r="F61" s="154" t="n">
        <v>0</v>
      </c>
      <c r="G61" s="154" t="n">
        <v>0</v>
      </c>
      <c r="H61" s="154" t="n">
        <v>0</v>
      </c>
      <c r="I61" s="196" t="n">
        <v>0</v>
      </c>
    </row>
    <row customHeight="1" ht="12.8" r="62" s="342" spans="1:9">
      <c r="B62" s="256" t="n"/>
      <c r="C62" s="100" t="n"/>
      <c r="D62" s="100">
        <f>$D$14</f>
        <v/>
      </c>
      <c r="E62" s="202" t="n">
        <v>0</v>
      </c>
      <c r="F62" s="200" t="n">
        <v>0</v>
      </c>
      <c r="G62" s="200" t="n">
        <v>0</v>
      </c>
      <c r="H62" s="200" t="n">
        <v>0</v>
      </c>
      <c r="I62" s="203" t="n">
        <v>0</v>
      </c>
    </row>
    <row customHeight="1" ht="12.8" r="63" s="342" spans="1:9">
      <c r="B63" s="256" t="s">
        <v>124</v>
      </c>
      <c r="C63" s="152" t="s">
        <v>125</v>
      </c>
      <c r="D63" s="153">
        <f>$D$13</f>
        <v/>
      </c>
      <c r="E63" s="195" t="n">
        <v>0</v>
      </c>
      <c r="F63" s="154" t="n">
        <v>0</v>
      </c>
      <c r="G63" s="154" t="n">
        <v>0</v>
      </c>
      <c r="H63" s="154" t="n">
        <v>0</v>
      </c>
      <c r="I63" s="196" t="n">
        <v>0</v>
      </c>
    </row>
    <row customHeight="1" ht="12.8" r="64" s="342" spans="1:9">
      <c r="B64" s="256" t="n"/>
      <c r="C64" s="100" t="n"/>
      <c r="D64" s="100">
        <f>$D$14</f>
        <v/>
      </c>
      <c r="E64" s="202" t="n">
        <v>0</v>
      </c>
      <c r="F64" s="200" t="n">
        <v>0</v>
      </c>
      <c r="G64" s="200" t="n">
        <v>0</v>
      </c>
      <c r="H64" s="200" t="n">
        <v>0</v>
      </c>
      <c r="I64" s="203" t="n">
        <v>0</v>
      </c>
    </row>
    <row customHeight="1" ht="12.8" r="65" s="342" spans="1:9">
      <c r="B65" s="256" t="s">
        <v>126</v>
      </c>
      <c r="C65" s="152" t="s">
        <v>127</v>
      </c>
      <c r="D65" s="153">
        <f>$D$13</f>
        <v/>
      </c>
      <c r="E65" s="195" t="n">
        <v>0</v>
      </c>
      <c r="F65" s="154" t="n">
        <v>0</v>
      </c>
      <c r="G65" s="154" t="n">
        <v>0</v>
      </c>
      <c r="H65" s="154" t="n">
        <v>0</v>
      </c>
      <c r="I65" s="196" t="n">
        <v>0</v>
      </c>
    </row>
    <row customHeight="1" ht="12.8" r="66" s="342" spans="1:9">
      <c r="B66" s="256" t="n"/>
      <c r="C66" s="100" t="n"/>
      <c r="D66" s="100">
        <f>$D$14</f>
        <v/>
      </c>
      <c r="E66" s="202" t="n">
        <v>0</v>
      </c>
      <c r="F66" s="200" t="n">
        <v>0</v>
      </c>
      <c r="G66" s="200" t="n">
        <v>0</v>
      </c>
      <c r="H66" s="200" t="n">
        <v>0</v>
      </c>
      <c r="I66" s="203" t="n">
        <v>0</v>
      </c>
    </row>
    <row customHeight="1" ht="12.8" r="67" s="342" spans="1:9">
      <c r="B67" s="256" t="s">
        <v>128</v>
      </c>
      <c r="C67" s="152" t="s">
        <v>129</v>
      </c>
      <c r="D67" s="153">
        <f>$D$13</f>
        <v/>
      </c>
      <c r="E67" s="195" t="n">
        <v>0</v>
      </c>
      <c r="F67" s="154" t="n">
        <v>0</v>
      </c>
      <c r="G67" s="154" t="n">
        <v>0</v>
      </c>
      <c r="H67" s="154" t="n">
        <v>0</v>
      </c>
      <c r="I67" s="196" t="n">
        <v>0</v>
      </c>
    </row>
    <row customHeight="1" ht="12.8" r="68" s="342" spans="1:9">
      <c r="B68" s="256" t="n"/>
      <c r="C68" s="100" t="n"/>
      <c r="D68" s="100">
        <f>$D$14</f>
        <v/>
      </c>
      <c r="E68" s="202" t="n">
        <v>0</v>
      </c>
      <c r="F68" s="200" t="n">
        <v>0</v>
      </c>
      <c r="G68" s="200" t="n">
        <v>0</v>
      </c>
      <c r="H68" s="200" t="n">
        <v>0</v>
      </c>
      <c r="I68" s="203" t="n">
        <v>0</v>
      </c>
    </row>
    <row customHeight="1" ht="12.8" r="69" s="342" spans="1:9">
      <c r="B69" s="256" t="s">
        <v>130</v>
      </c>
      <c r="C69" s="152" t="s">
        <v>131</v>
      </c>
      <c r="D69" s="153">
        <f>$D$13</f>
        <v/>
      </c>
      <c r="E69" s="195" t="n">
        <v>0</v>
      </c>
      <c r="F69" s="154" t="n">
        <v>0</v>
      </c>
      <c r="G69" s="154" t="n">
        <v>0</v>
      </c>
      <c r="H69" s="154" t="n">
        <v>0</v>
      </c>
      <c r="I69" s="196" t="n">
        <v>0</v>
      </c>
    </row>
    <row customHeight="1" ht="12.8" r="70" s="342" spans="1:9">
      <c r="B70" s="256" t="n"/>
      <c r="C70" s="100" t="n"/>
      <c r="D70" s="100">
        <f>$D$14</f>
        <v/>
      </c>
      <c r="E70" s="202" t="n">
        <v>0</v>
      </c>
      <c r="F70" s="200" t="n">
        <v>0</v>
      </c>
      <c r="G70" s="200" t="n">
        <v>0</v>
      </c>
      <c r="H70" s="200" t="n">
        <v>0</v>
      </c>
      <c r="I70" s="203" t="n">
        <v>0</v>
      </c>
    </row>
    <row customHeight="1" ht="12.8" r="71" s="342" spans="1:9">
      <c r="B71" s="256" t="s">
        <v>132</v>
      </c>
      <c r="C71" s="152" t="s">
        <v>133</v>
      </c>
      <c r="D71" s="153">
        <f>$D$13</f>
        <v/>
      </c>
      <c r="E71" s="195" t="n">
        <v>0</v>
      </c>
      <c r="F71" s="154" t="n">
        <v>0</v>
      </c>
      <c r="G71" s="154" t="n">
        <v>0</v>
      </c>
      <c r="H71" s="154" t="n">
        <v>0</v>
      </c>
      <c r="I71" s="196" t="n">
        <v>0</v>
      </c>
    </row>
    <row customHeight="1" ht="12.8" r="72" s="342" spans="1:9">
      <c r="B72" s="256" t="n"/>
      <c r="C72" s="100" t="n"/>
      <c r="D72" s="100">
        <f>$D$14</f>
        <v/>
      </c>
      <c r="E72" s="202" t="n">
        <v>0</v>
      </c>
      <c r="F72" s="200" t="n">
        <v>0</v>
      </c>
      <c r="G72" s="200" t="n">
        <v>0</v>
      </c>
      <c r="H72" s="200" t="n">
        <v>0</v>
      </c>
      <c r="I72" s="203" t="n">
        <v>0</v>
      </c>
    </row>
    <row customHeight="1" ht="12.8" r="73" s="342" spans="1:9">
      <c r="B73" s="256" t="s">
        <v>134</v>
      </c>
      <c r="C73" s="152" t="s">
        <v>135</v>
      </c>
      <c r="D73" s="153">
        <f>$D$13</f>
        <v/>
      </c>
      <c r="E73" s="195" t="n">
        <v>0</v>
      </c>
      <c r="F73" s="154" t="n">
        <v>0</v>
      </c>
      <c r="G73" s="154" t="n">
        <v>0</v>
      </c>
      <c r="H73" s="154" t="n">
        <v>0</v>
      </c>
      <c r="I73" s="196" t="n">
        <v>0</v>
      </c>
    </row>
    <row customHeight="1" ht="12.8" r="74" s="342" spans="1:9">
      <c r="B74" s="256" t="n"/>
      <c r="C74" s="100" t="n"/>
      <c r="D74" s="100">
        <f>$D$14</f>
        <v/>
      </c>
      <c r="E74" s="202" t="n">
        <v>0</v>
      </c>
      <c r="F74" s="200" t="n">
        <v>0</v>
      </c>
      <c r="G74" s="200" t="n">
        <v>0</v>
      </c>
      <c r="H74" s="200" t="n">
        <v>0</v>
      </c>
      <c r="I74" s="203" t="n">
        <v>0</v>
      </c>
    </row>
    <row customHeight="1" ht="12.8" r="75" s="342" spans="1:9">
      <c r="B75" s="256" t="s">
        <v>136</v>
      </c>
      <c r="C75" s="152" t="s">
        <v>137</v>
      </c>
      <c r="D75" s="153">
        <f>$D$13</f>
        <v/>
      </c>
      <c r="E75" s="195" t="n">
        <v>0</v>
      </c>
      <c r="F75" s="154" t="n">
        <v>0</v>
      </c>
      <c r="G75" s="154" t="n">
        <v>0</v>
      </c>
      <c r="H75" s="154" t="n">
        <v>0</v>
      </c>
      <c r="I75" s="196" t="n">
        <v>0</v>
      </c>
    </row>
    <row customHeight="1" ht="12.8" r="76" s="342" spans="1:9">
      <c r="B76" s="256" t="n"/>
      <c r="C76" s="100" t="n"/>
      <c r="D76" s="100">
        <f>$D$14</f>
        <v/>
      </c>
      <c r="E76" s="202" t="n">
        <v>0</v>
      </c>
      <c r="F76" s="200" t="n">
        <v>0</v>
      </c>
      <c r="G76" s="200" t="n">
        <v>0</v>
      </c>
      <c r="H76" s="200" t="n">
        <v>0</v>
      </c>
      <c r="I76" s="203" t="n">
        <v>0</v>
      </c>
    </row>
    <row customHeight="1" ht="12.8" r="77" s="342" spans="1:9">
      <c r="B77" s="256" t="s">
        <v>138</v>
      </c>
      <c r="C77" s="152" t="s">
        <v>139</v>
      </c>
      <c r="D77" s="153">
        <f>$D$13</f>
        <v/>
      </c>
      <c r="E77" s="195" t="n">
        <v>0</v>
      </c>
      <c r="F77" s="154" t="n">
        <v>0</v>
      </c>
      <c r="G77" s="154" t="n">
        <v>0</v>
      </c>
      <c r="H77" s="154" t="n">
        <v>0</v>
      </c>
      <c r="I77" s="196" t="n">
        <v>0</v>
      </c>
    </row>
    <row customHeight="1" ht="12.8" r="78" s="342" spans="1:9">
      <c r="B78" s="256" t="n"/>
      <c r="C78" s="100" t="n"/>
      <c r="D78" s="100">
        <f>$D$14</f>
        <v/>
      </c>
      <c r="E78" s="202" t="n">
        <v>0</v>
      </c>
      <c r="F78" s="200" t="n">
        <v>0</v>
      </c>
      <c r="G78" s="200" t="n">
        <v>0</v>
      </c>
      <c r="H78" s="200" t="n">
        <v>0</v>
      </c>
      <c r="I78" s="203" t="n">
        <v>0</v>
      </c>
    </row>
    <row customHeight="1" ht="12.8" r="79" s="342" spans="1:9">
      <c r="B79" s="256" t="s">
        <v>140</v>
      </c>
      <c r="C79" s="152" t="s">
        <v>141</v>
      </c>
      <c r="D79" s="153">
        <f>$D$13</f>
        <v/>
      </c>
      <c r="E79" s="195" t="n">
        <v>0</v>
      </c>
      <c r="F79" s="154" t="n">
        <v>0</v>
      </c>
      <c r="G79" s="154" t="n">
        <v>0</v>
      </c>
      <c r="H79" s="154" t="n">
        <v>0</v>
      </c>
      <c r="I79" s="196" t="n">
        <v>0</v>
      </c>
    </row>
    <row customHeight="1" ht="12.8" r="80" s="342" spans="1:9">
      <c r="B80" s="256" t="n"/>
      <c r="C80" s="100" t="n"/>
      <c r="D80" s="100">
        <f>$D$14</f>
        <v/>
      </c>
      <c r="E80" s="202" t="n">
        <v>0</v>
      </c>
      <c r="F80" s="200" t="n">
        <v>0</v>
      </c>
      <c r="G80" s="200" t="n">
        <v>0</v>
      </c>
      <c r="H80" s="200" t="n">
        <v>0</v>
      </c>
      <c r="I80" s="203" t="n">
        <v>0</v>
      </c>
    </row>
    <row customHeight="1" ht="12.8" r="81" s="342" spans="1:9">
      <c r="B81" s="256" t="s">
        <v>142</v>
      </c>
      <c r="C81" s="152" t="s">
        <v>143</v>
      </c>
      <c r="D81" s="153">
        <f>$D$13</f>
        <v/>
      </c>
      <c r="E81" s="195" t="n">
        <v>0</v>
      </c>
      <c r="F81" s="154" t="n">
        <v>0</v>
      </c>
      <c r="G81" s="154" t="n">
        <v>0</v>
      </c>
      <c r="H81" s="154" t="n">
        <v>0</v>
      </c>
      <c r="I81" s="196" t="n">
        <v>0</v>
      </c>
    </row>
    <row customHeight="1" ht="12.8" r="82" s="342" spans="1:9">
      <c r="B82" s="256" t="n"/>
      <c r="C82" s="100" t="n"/>
      <c r="D82" s="100">
        <f>$D$14</f>
        <v/>
      </c>
      <c r="E82" s="202" t="n">
        <v>0</v>
      </c>
      <c r="F82" s="200" t="n">
        <v>0</v>
      </c>
      <c r="G82" s="200" t="n">
        <v>0</v>
      </c>
      <c r="H82" s="200" t="n">
        <v>0</v>
      </c>
      <c r="I82" s="203" t="n">
        <v>0</v>
      </c>
    </row>
    <row customHeight="1" ht="12.8" r="83" s="342" spans="1:9">
      <c r="B83" s="256" t="s">
        <v>144</v>
      </c>
      <c r="C83" s="152" t="s">
        <v>145</v>
      </c>
      <c r="D83" s="153">
        <f>$D$13</f>
        <v/>
      </c>
      <c r="E83" s="195" t="n">
        <v>0</v>
      </c>
      <c r="F83" s="154" t="n">
        <v>0</v>
      </c>
      <c r="G83" s="154" t="n">
        <v>0</v>
      </c>
      <c r="H83" s="154" t="n">
        <v>0</v>
      </c>
      <c r="I83" s="196" t="n">
        <v>0</v>
      </c>
    </row>
    <row customHeight="1" ht="12.8" r="84" s="342" spans="1:9">
      <c r="B84" s="256" t="n"/>
      <c r="C84" s="100" t="n"/>
      <c r="D84" s="100">
        <f>$D$14</f>
        <v/>
      </c>
      <c r="E84" s="202" t="n">
        <v>0</v>
      </c>
      <c r="F84" s="200" t="n">
        <v>0</v>
      </c>
      <c r="G84" s="200" t="n">
        <v>0</v>
      </c>
      <c r="H84" s="200" t="n">
        <v>0</v>
      </c>
      <c r="I84" s="203" t="n">
        <v>0</v>
      </c>
    </row>
    <row customHeight="1" ht="12.8" r="85" s="342" spans="1:9">
      <c r="B85" s="256" t="s">
        <v>146</v>
      </c>
      <c r="C85" s="152" t="s">
        <v>147</v>
      </c>
      <c r="D85" s="153">
        <f>$D$13</f>
        <v/>
      </c>
      <c r="E85" s="195" t="n">
        <v>0</v>
      </c>
      <c r="F85" s="154" t="n">
        <v>0</v>
      </c>
      <c r="G85" s="154" t="n">
        <v>0</v>
      </c>
      <c r="H85" s="154" t="n">
        <v>0</v>
      </c>
      <c r="I85" s="196" t="n">
        <v>0</v>
      </c>
    </row>
    <row customHeight="1" ht="12.8" r="86" s="342" spans="1:9">
      <c r="B86" s="256" t="n"/>
      <c r="C86" s="100" t="n"/>
      <c r="D86" s="100">
        <f>$D$14</f>
        <v/>
      </c>
      <c r="E86" s="202" t="n">
        <v>0</v>
      </c>
      <c r="F86" s="200" t="n">
        <v>0</v>
      </c>
      <c r="G86" s="200" t="n">
        <v>0</v>
      </c>
      <c r="H86" s="200" t="n">
        <v>0</v>
      </c>
      <c r="I86" s="203" t="n">
        <v>0</v>
      </c>
    </row>
    <row customHeight="1" ht="12.8" r="87" s="342" spans="1:9">
      <c r="B87" s="256" t="s">
        <v>148</v>
      </c>
      <c r="C87" s="152" t="s">
        <v>149</v>
      </c>
      <c r="D87" s="153">
        <f>$D$13</f>
        <v/>
      </c>
      <c r="E87" s="195" t="n">
        <v>0</v>
      </c>
      <c r="F87" s="154" t="n">
        <v>0</v>
      </c>
      <c r="G87" s="154" t="n">
        <v>0</v>
      </c>
      <c r="H87" s="154" t="n">
        <v>0</v>
      </c>
      <c r="I87" s="196" t="n">
        <v>0</v>
      </c>
    </row>
    <row customHeight="1" ht="12.8" r="88" s="342" spans="1:9">
      <c r="B88" s="258" t="n"/>
      <c r="C88" s="259" t="n"/>
      <c r="D88" s="259">
        <f>$D$14</f>
        <v/>
      </c>
      <c r="E88" s="209" t="n">
        <v>0</v>
      </c>
      <c r="F88" s="207" t="n">
        <v>0</v>
      </c>
      <c r="G88" s="207" t="n">
        <v>0</v>
      </c>
      <c r="H88" s="207" t="n">
        <v>0</v>
      </c>
      <c r="I88" s="210" t="n">
        <v>0</v>
      </c>
    </row>
    <row customHeight="1" ht="20.1" r="89" s="342" spans="1:9">
      <c r="C89" s="260">
        <f>IF(INT(AktJahrMonat)&gt;201503,"","Hinweis: Die detaillierten Weiteren Deckungswerte werden erst ab Q2 2014 erfasst; für die vorausgehenden Quartale liegen bislang keine geeigneten Daten vor.")</f>
        <v/>
      </c>
      <c r="D89" s="261" t="n"/>
      <c r="E89" s="261" t="n"/>
      <c r="F89" s="261" t="n"/>
      <c r="G89" s="261" t="n"/>
      <c r="H89" s="261" t="n"/>
      <c r="I89" s="261" t="n"/>
    </row>
    <row customHeight="1" ht="6" r="90" s="342" spans="1:9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&amp;R&amp;8Seite &amp;P</oddFooter>
    <evenHeader/>
    <evenFooter/>
    <firstHeader/>
    <firstFooter/>
  </headerFooter>
</worksheet>
</file>

<file path=docProps/app.xml><?xml version="1.0" encoding="utf-8"?>
<Properties xmlns="http://schemas.openxmlformats.org/officeDocument/2006/extended-properties">
  <Application>Microsoft Excel</Application>
  <AppVersion>2.4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Peter Müller</dc:creator>
  <dc:title>Mustermappe für Statistik gemäß §28 PfandBG</dc:title>
  <dc:language>en-US</dc:language>
  <dcterms:created xsi:type="dcterms:W3CDTF">2004-12-14T14:06:41Z</dcterms:created>
  <dcterms:modified xsi:type="dcterms:W3CDTF">2018-03-27T12:28:50Z</dcterms:modified>
  <cp:lastModifiedBy>Michel Buse</cp:lastModifiedBy>
  <cp:revision>41</cp:revision>
  <cp:lastPrinted>2015-06-07T11:22:37Z</cp:lastPrinted>
</cp:coreProperties>
</file>