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<sst xmlns="http://schemas.openxmlformats.org/spreadsheetml/2006/main" uniqueCount="654">
  <si>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Deutsche Kreditbank AG</t>
  </si>
  <si>
    <t>Taubenstraße 7-9</t>
  </si>
  <si>
    <t>10117 Berlin</t>
  </si>
  <si>
    <t>Telefon: +49 30 120300 00</t>
  </si>
  <si>
    <t xml:space="preserve">Telefax: </t>
  </si>
  <si>
    <t>E-Mail: info@dkb.de</t>
  </si>
  <si>
    <t>Internet: www.dkb.de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</si>
  <si>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</si>
  <si>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</si>
  <si>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</si>
  <si>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</si>
  <si>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</si>
  <si>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</si>
  <si>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</si>
  <si>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</si>
  <si>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</si>
  <si>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</si>
  <si>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</si>
  <si>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</si>
  <si>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</si>
  <si>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</si>
  <si>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</si>
  <si>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</si>
  <si>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</si>
  <si>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</si>
  <si>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</si>
  <si>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</si>
  <si>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</si>
  <si>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</si>
  <si>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</si>
  <si>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</si>
  <si>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</si>
  <si>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</si>
  <si>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</si>
  <si>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</si>
  <si>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</si>
  <si>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</si>
  <si>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</si>
  <si>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</si>
  <si>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</si>
  <si>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</si>
  <si>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</si>
  <si>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</si>
  <si>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</si>
  <si>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</si>
  <si>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</si>
  <si>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</si>
  <si>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</si>
  <si>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</si>
  <si>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</si>
  <si>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</si>
  <si>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</si>
  <si>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</si>
  <si>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</si>
  <si>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</si>
  <si>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</si>
  <si>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</si>
  <si>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</si>
  <si>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</si>
  <si>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</si>
  <si>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</si>
  <si>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</si>
  <si>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</si>
  <si>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</si>
  <si>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</si>
  <si>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</si>
  <si>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</si>
  <si>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</si>
  <si>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</si>
  <si>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</si>
  <si>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</si>
  <si>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</si>
  <si>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</si>
  <si>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</si>
  <si>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</si>
  <si>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</si>
  <si>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</si>
  <si>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</si>
  <si>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</si>
  <si>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</si>
  <si>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</si>
  <si>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</si>
  <si>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</si>
  <si>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</si>
  <si>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</si>
  <si>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</si>
  <si>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</si>
  <si>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</si>
  <si>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</si>
  <si>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</si>
  <si>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</si>
  <si>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</si>
  <si>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</si>
  <si>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</si>
  <si>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</si>
  <si>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</si>
  <si>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</si>
  <si>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</si>
  <si>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</si>
  <si>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</si>
  <si>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</si>
  <si>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</si>
  <si>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</si>
  <si>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</si>
  <si>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</si>
  <si>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</si>
  <si>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</si>
  <si>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</si>
  <si>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</si>
  <si>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</si>
  <si>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</si>
  <si>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</si>
  <si>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</si>
  <si>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</si>
  <si>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</si>
  <si>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</si>
  <si>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</si>
  <si>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</si>
  <si>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</si>
  <si>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</si>
  <si>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</si>
  <si>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</si>
  <si>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</si>
  <si>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</si>
  <si>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</si>
  <si>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</si>
  <si>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</si>
  <si>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</si>
  <si>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</si>
  <si>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</si>
  <si>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</si>
  <si>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</si>
  <si>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</si>
  <si>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</si>
  <si>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</si>
  <si>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</si>
  <si>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</si>
  <si>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</si>
  <si>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</si>
  <si>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</si>
  <si>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</si>
  <si>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</si>
  <si>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</si>
  <si>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</si>
  <si>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</si>
  <si>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</si>
  <si>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</si>
  <si>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</si>
  <si>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</si>
  <si>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</si>
  <si>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</si>
  <si>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</si>
  <si>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</si>
  <si>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</si>
  <si>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</si>
  <si>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</si>
  <si>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</si>
  <si>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</si>
  <si>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</si>
  <si>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</si>
  <si>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</si>
  <si>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</si>
  <si>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</si>
  <si>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</si>
  <si>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</si>
  <si>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</si>
  <si>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</si>
  <si>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</si>
  <si>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</si>
  <si>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</si>
  <si>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</si>
  <si>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</si>
  <si>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</si>
  <si>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</si>
  <si>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</si>
  <si>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</si>
  <si>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</si>
  <si>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</si>
  <si>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</si>
  <si>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</si>
  <si>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</si>
  <si>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</si>
  <si>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</si>
  <si>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</si>
  <si>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</si>
  <si>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</si>
  <si>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</si>
  <si>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</si>
  <si>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</si>
  <si>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</si>
  <si>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</si>
  <si>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</si>
  <si>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</si>
  <si>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</si>
  <si>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</si>
  <si>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</si>
  <si>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</si>
  <si>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</si>
  <si>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</si>
  <si>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</si>
  <si>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</si>
  <si>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</si>
  <si>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</si>
  <si>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</si>
  <si>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</si>
  <si>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</si>
  <si>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</si>
  <si>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</si>
  <si>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</si>
  <si>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</si>
  <si>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</si>
  <si>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</si>
  <si>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</si>
  <si>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</si>
  <si>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</si>
  <si>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</si>
  <si>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</si>
  <si>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</si>
  <si>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</si>
  <si>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</si>
  <si>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</si>
  <si>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</si>
  <si>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</si>
  <si>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</si>
  <si>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</si>
  <si>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</si>
  <si>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</si>
  <si>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</si>
  <si>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</si>
  <si>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</si>
  <si>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</si>
  <si>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</si>
  <si>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</si>
  <si>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</si>
  <si>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</si>
  <si>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</si>
  <si>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</si>
  <si>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</si>
  <si>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</si>
  <si>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</si>
  <si>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</si>
  <si>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</si>
  <si>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</si>
  <si>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</si>
  <si>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</si>
  <si>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</si>
  <si>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</si>
  <si>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</si>
  <si>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</si>
  <si>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</si>
  <si>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</si>
  <si>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</si>
  <si>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</si>
  <si>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</si>
  <si>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</si>
  <si>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</si>
  <si>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</si>
  <si>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</si>
  <si>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</si>
  <si>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</si>
  <si>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</si>
  <si>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</si>
  <si>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</si>
  <si>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</si>
  <si>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</si>
  <si>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</si>
  <si>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</si>
  <si>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</si>
  <si>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</si>
  <si>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</si>
  <si>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</si>
  <si>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</si>
  <si>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</si>
  <si>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</si>
  <si>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</si>
  <si>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</si>
  <si>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</si>
  <si>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</si>
  <si>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</si>
  <si>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</si>
  <si>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</si>
  <si>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</si>
  <si>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</si>
  <si>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</si>
  <si>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</si>
  <si>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</si>
  <si>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</si>
  <si>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</si>
  <si>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</si>
  <si>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</si>
  <si>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</si>
  <si>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</si>
  <si>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</si>
  <si>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</si>
  <si>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</si>
  <si>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</si>
  <si>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</si>
  <si>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</si>
  <si>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</si>
  <si>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</si>
  <si>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</si>
  <si>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</si>
  <si>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</si>
  <si>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</si>
  <si>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</si>
  <si>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</si>
  <si>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</si>
  <si>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</si>
  <si>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</si>
  <si>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</si>
  <si>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</si>
  <si>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</si>
  <si>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</si>
  <si>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</si>
  <si>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</si>
  <si>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</si>
  <si>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</si>
  <si>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</si>
  <si>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</si>
  <si>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</si>
  <si>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</si>
  <si>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</si>
  <si>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</si>
  <si>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</si>
  <si>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</si>
  <si>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</si>
  <si>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</si>
  <si>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</si>
  <si>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</si>
  <si>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</si>
  <si>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</si>
  <si>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</si>
  <si>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</si>
  <si>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</si>
  <si>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</si>
  <si>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</si>
  <si>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</si>
  <si>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</si>
  <si>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</si>
  <si>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</si>
  <si>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</si>
  <si>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</si>
  <si>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</si>
  <si>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</si>
  <si>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</si>
  <si>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</si>
  <si>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</si>
  <si>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</si>
  <si>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</si>
  <si>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</si>
  <si>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</si>
  <si>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</si>
  <si>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</si>
  <si>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</si>
  <si>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</si>
  <si>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</si>
  <si>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</si>
  <si>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</si>
  <si>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</si>
  <si>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</si>
  <si>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</si>
  <si>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</si>
  <si>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</si>
  <si>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</si>
  <si>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</si>
  <si>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</si>
  <si>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</si>
  <si>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</si>
  <si>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</si>
  <si>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</si>
  <si>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</si>
  <si>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</si>
  <si>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</si>
  <si>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</si>
  <si>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</si>
  <si>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</si>
  <si>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</si>
  <si>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</si>
  <si>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</si>
  <si>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</si>
  <si>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</si>
  <si>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</si>
  <si>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</si>
  <si>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</si>
  <si>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</si>
  <si>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</si>
  <si>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</si>
  <si>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</si>
  <si>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</si>
  <si>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</si>
  <si>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</si>
  <si>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</si>
  <si>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</si>
  <si>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</si>
  <si>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</si>
  <si>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</si>
  <si>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</si>
  <si>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</si>
  <si>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</si>
  <si>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</si>
  <si>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</si>
  <si>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</si>
  <si>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</si>
  <si>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</si>
  <si>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</si>
  <si>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</si>
  <si>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</si>
  <si>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</si>
  <si>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</si>
  <si>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</si>
  <si>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</si>
  <si>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</si>
  <si>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</si>
  <si>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</si>
  <si>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</si>
  <si>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</si>
  <si>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</si>
  <si>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</si>
  <si>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</si>
  <si>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</si>
  <si>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</si>
  <si>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</si>
  <si>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</si>
  <si>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</si>
  <si>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</si>
  <si>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</si>
  <si>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</si>
  <si>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</si>
  <si>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</si>
  <si>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</si>
  <si>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</si>
  <si>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</si>
  <si>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</si>
  <si>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</si>
  <si>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</si>
  <si>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</si>
  <si>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</si>
  <si>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</si>
  <si>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</si>
  <si>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</si>
  <si>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</si>
  <si>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</si>
  <si>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</si>
  <si>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</si>
  <si>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</si>
  <si>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</si>
  <si>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</si>
  <si>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</si>
  <si>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</si>
  <si>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</si>
  <si>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</si>
  <si>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</si>
  <si>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</si>
  <si>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</si>
  <si>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</si>
  <si>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</si>
  <si>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</si>
  <si>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</si>
  <si>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</si>
  <si>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</si>
  <si>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</si>
  <si>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</si>
  <si>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</si>
  <si>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</si>
  <si>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</si>
  <si>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</si>
  <si>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</si>
  <si>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</si>
  <si>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</si>
  <si>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</si>
  <si>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</si>
  <si>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</si>
  <si>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</si>
  <si>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</si>
  <si>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</si>
  <si>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</si>
  <si>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</si>
  <si>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</si>
  <si>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</si>
  <si>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</si>
  <si>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</si>
  <si>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</si>
  <si>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</si>
  <si>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</si>
  <si>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</si>
  <si>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</si>
  <si>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</si>
  <si>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</si>
  <si>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</si>
  <si>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</si>
  <si>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</si>
  <si>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</si>
  <si>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</si>
  <si>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</si>
  <si>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</si>
  <si>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</si>
  <si>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</si>
  <si>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</si>
  <si>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</si>
  <si>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</si>
  <si>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</si>
  <si>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</si>
  <si>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</si>
  <si>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</si>
  <si>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</si>
  <si>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</si>
  <si>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</si>
  <si>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</si>
  <si>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</si>
  <si>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</si>
  <si>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</si>
  <si>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</si>
  <si>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</si>
  <si>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</si>
  <si>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</si>
  <si>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</si>
  <si>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</si>
  <si>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</si>
  <si>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</si>
  <si>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</si>
  <si>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</si>
  <si>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</si>
  <si>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</si>
  <si>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</si>
  <si>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</si>
  <si>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</si>
  <si>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</si>
  <si>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</si>
  <si>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</si>
  <si>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</si>
  <si>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</si>
  <si>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</si>
  <si>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</si>
  <si>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</si>
  <si>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</si>
  <si>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</si>
  <si>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</si>
  <si>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</si>
  <si>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</si>
  <si>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</si>
  <si>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</si>
  <si>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</si>
  <si>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</si>
  <si>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</si>
  <si>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</si>
  <si>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</si>
  <si>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</si>
  <si>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</si>
  <si>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</si>
  <si>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</si>
  <si>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</si>
  <si>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</si>
  <si>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</si>
  <si>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</si>
  <si>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</si>
  <si>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</si>
  <si>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</si>
  <si>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</si>
  <si>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</si>
  <si>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</si>
  <si>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</si>
  <si>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</si>
  <si>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</si>
  <si>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</si>
  <si>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</si>
  <si>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</si>
  <si>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</si>
  <si>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</si>
  <si>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</si>
  <si>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</si>
  <si>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</si>
  <si>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</si>
  <si>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</si>
  <si>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</si>
  <si>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</si>
  <si>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</si>
  <si>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</si>
  <si>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</si>
  <si>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</si>
  <si>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</si>
  <si>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</si>
  <si>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</si>
  <si>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</si>
  <si>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</si>
  <si>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</si>
  <si>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</si>
  <si>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</si>
  <si>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31.10.2019</t>
  </si>
  <si>
    <t>StatistikNr</t>
  </si>
  <si>
    <t>vdp-Statistik TvExt gem. § 28 PfandBG</t>
  </si>
  <si>
    <t>(Stand/Version)</t>
  </si>
  <si>
    <t>AktJahr</t>
  </si>
  <si>
    <t>2019</t>
  </si>
  <si>
    <t>StatistikBez</t>
  </si>
  <si>
    <t>Angaben gemäß Transparenzvorschriften</t>
  </si>
  <si>
    <t>MapVersDat</t>
  </si>
  <si>
    <t>20.07.2016</t>
  </si>
  <si>
    <t>AktMonat</t>
  </si>
  <si>
    <t>ErstelltAm</t>
  </si>
  <si>
    <t>MapVersNr</t>
  </si>
  <si>
    <t>3.10</t>
  </si>
  <si>
    <t>Datenart</t>
  </si>
  <si>
    <t>Leer</t>
  </si>
  <si>
    <t>-</t>
  </si>
  <si>
    <t>MapArt</t>
  </si>
  <si>
    <t>Mappenart (Intern)</t>
  </si>
  <si>
    <t>Institut</t>
  </si>
  <si>
    <t>DKB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</si>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</sst>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12382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4564.6</v>
      </c>
      <c r="E21" s="377" t="n">
        <v>4783.6</v>
      </c>
      <c r="F21" s="376" t="n">
        <v>5314.5</v>
      </c>
      <c r="G21" s="377" t="n">
        <v>5296.4</v>
      </c>
      <c r="H21" s="376" t="n">
        <v>4619.3</v>
      </c>
      <c r="I21" s="377" t="n">
        <v>4570</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7184.4</v>
      </c>
      <c r="E23" s="385" t="n">
        <v>7998.4</v>
      </c>
      <c r="F23" s="384" t="n">
        <v>8238.200000000001</v>
      </c>
      <c r="G23" s="385" t="n">
        <v>8847.299999999999</v>
      </c>
      <c r="H23" s="384" t="n">
        <v>7273</v>
      </c>
      <c r="I23" s="385" t="n">
        <v>7854.7</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2619.8</v>
      </c>
      <c r="E28" s="398" t="n">
        <v>3214.8</v>
      </c>
      <c r="F28" s="397" t="n">
        <v>2923.7</v>
      </c>
      <c r="G28" s="398" t="n">
        <v>3550.9</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3045.3</v>
      </c>
      <c r="E34" s="377" t="n">
        <v>2873.5</v>
      </c>
      <c r="F34" s="376" t="n">
        <v>3554.6</v>
      </c>
      <c r="G34" s="377" t="n">
        <v>3702.1</v>
      </c>
      <c r="H34" s="376" t="n">
        <v>3044.5</v>
      </c>
      <c r="I34" s="377" t="n">
        <v>3223</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9138.799999999999</v>
      </c>
      <c r="E36" s="385" t="n">
        <v>9197.299999999999</v>
      </c>
      <c r="F36" s="384" t="n">
        <v>10352</v>
      </c>
      <c r="G36" s="385" t="n">
        <v>9900.9</v>
      </c>
      <c r="H36" s="384" t="n">
        <v>8993</v>
      </c>
      <c r="I36" s="385" t="n">
        <v>8716.700000000001</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6093.5</v>
      </c>
      <c r="E41" s="398" t="n">
        <v>6323.8</v>
      </c>
      <c r="F41" s="397" t="n">
        <v>6797.4</v>
      </c>
      <c r="G41" s="398" t="n">
        <v>6198.8</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v>0</v>
      </c>
      <c r="F13" s="483" t="n">
        <v>0</v>
      </c>
      <c r="G13" s="483" t="n">
        <v>0</v>
      </c>
      <c r="H13" s="526" t="n">
        <v>0</v>
      </c>
    </row>
    <row customHeight="1" ht="12.8" r="14" s="349" spans="1:8">
      <c r="B14" s="588" t="n"/>
      <c r="C14" s="436" t="n"/>
      <c r="D14" s="436">
        <f>"Jahr "&amp;(AktJahr-1)</f>
        <v/>
      </c>
      <c r="E14" s="527" t="n">
        <v>0</v>
      </c>
      <c r="F14" s="530" t="n">
        <v>0</v>
      </c>
      <c r="G14" s="530" t="n">
        <v>0</v>
      </c>
      <c r="H14" s="532" t="n">
        <v>0</v>
      </c>
    </row>
    <row customHeight="1" ht="12.8" r="15" s="349" spans="1:8">
      <c r="B15" s="588" t="s">
        <v>77</v>
      </c>
      <c r="C15" s="481" t="s">
        <v>78</v>
      </c>
      <c r="D15" s="482">
        <f>$D$13</f>
        <v/>
      </c>
      <c r="E15" s="522" t="n">
        <v>0</v>
      </c>
      <c r="F15" s="483" t="n">
        <v>0</v>
      </c>
      <c r="G15" s="483" t="n">
        <v>0</v>
      </c>
      <c r="H15" s="526" t="n">
        <v>0</v>
      </c>
    </row>
    <row customHeight="1" ht="12.8" r="16" s="349" spans="1:8">
      <c r="B16" s="588" t="n"/>
      <c r="C16" s="436" t="n"/>
      <c r="D16" s="436">
        <f>$D$14</f>
        <v/>
      </c>
      <c r="E16" s="527" t="n">
        <v>0</v>
      </c>
      <c r="F16" s="530" t="n">
        <v>0</v>
      </c>
      <c r="G16" s="530" t="n">
        <v>0</v>
      </c>
      <c r="H16" s="532" t="n">
        <v>0</v>
      </c>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4564.6</v>
      </c>
      <c r="E9" s="606" t="n">
        <v>4783.6</v>
      </c>
    </row>
    <row customHeight="1" ht="20.1" r="10" s="349" spans="1:5">
      <c r="A10" s="607" t="n">
        <v>0</v>
      </c>
      <c r="B10" s="608" t="s">
        <v>551</v>
      </c>
      <c r="C10" s="609" t="s">
        <v>552</v>
      </c>
      <c r="D10" s="610" t="n">
        <v>98.7</v>
      </c>
      <c r="E10" s="611" t="n">
        <v>98.59999999999999</v>
      </c>
    </row>
    <row customHeight="1" ht="8.1" r="11" s="349" spans="1:5">
      <c r="A11" s="597" t="n">
        <v>0</v>
      </c>
      <c r="B11" s="612" t="n"/>
      <c r="C11" s="374" t="n"/>
      <c r="D11" s="374" t="n"/>
      <c r="E11" s="613" t="n"/>
    </row>
    <row customHeight="1" ht="15.95" r="12" s="349" spans="1:5">
      <c r="A12" s="597" t="n">
        <v>0</v>
      </c>
      <c r="B12" s="614" t="s">
        <v>14</v>
      </c>
      <c r="C12" s="615" t="s">
        <v>18</v>
      </c>
      <c r="D12" s="605" t="n">
        <v>7184.4</v>
      </c>
      <c r="E12" s="606" t="n">
        <v>7998.4</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310</v>
      </c>
      <c r="E15" s="619" t="n">
        <v>330</v>
      </c>
    </row>
    <row customHeight="1" ht="20.1" r="16" s="349" spans="1:5">
      <c r="A16" s="607" t="n">
        <v>0</v>
      </c>
      <c r="B16" s="616" t="s">
        <v>556</v>
      </c>
      <c r="C16" s="620" t="s">
        <v>552</v>
      </c>
      <c r="D16" s="618" t="n">
        <v>93</v>
      </c>
      <c r="E16" s="619" t="n">
        <v>91.90000000000001</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9</v>
      </c>
      <c r="E28" s="619" t="n">
        <v>8.300000000000001</v>
      </c>
    </row>
    <row customHeight="1" ht="30" r="29" s="349" spans="1:5">
      <c r="A29" s="597" t="n">
        <v>0</v>
      </c>
      <c r="B29" s="623" t="s">
        <v>571</v>
      </c>
      <c r="C29" s="620" t="s">
        <v>552</v>
      </c>
      <c r="D29" s="618" t="n">
        <v>51.4</v>
      </c>
      <c r="E29" s="619" t="n">
        <v>52.4</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3045.3</v>
      </c>
      <c r="E34" s="631" t="n">
        <v>2873.5</v>
      </c>
    </row>
    <row customHeight="1" ht="20.1" r="35" s="349" spans="1:5">
      <c r="A35" s="597" t="n">
        <v>1</v>
      </c>
      <c r="B35" s="608" t="s">
        <v>551</v>
      </c>
      <c r="C35" s="609" t="s">
        <v>552</v>
      </c>
      <c r="D35" s="610" t="n">
        <v>97.40000000000001</v>
      </c>
      <c r="E35" s="611" t="n">
        <v>86.09999999999999</v>
      </c>
    </row>
    <row customHeight="1" ht="8.1" r="36" s="349" spans="1:5">
      <c r="A36" s="597" t="n">
        <v>1</v>
      </c>
      <c r="B36" s="612" t="n"/>
      <c r="C36" s="374" t="n"/>
      <c r="D36" s="374" t="n"/>
      <c r="E36" s="613" t="n"/>
    </row>
    <row customHeight="1" ht="15.95" r="37" s="349" spans="1:5">
      <c r="A37" s="597" t="n">
        <v>1</v>
      </c>
      <c r="B37" s="614" t="s">
        <v>14</v>
      </c>
      <c r="C37" s="632" t="s">
        <v>18</v>
      </c>
      <c r="D37" s="630" t="n">
        <v>9138.799999999999</v>
      </c>
      <c r="E37" s="631" t="n">
        <v>9197.299999999999</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95</v>
      </c>
      <c r="E41" s="619" t="n">
        <v>91.7</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9</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157.6</v>
      </c>
      <c r="E11" s="422" t="n">
        <v>365.8</v>
      </c>
      <c r="F11" s="421" t="n">
        <v>118</v>
      </c>
      <c r="G11" s="422" t="n">
        <v>498</v>
      </c>
    </row>
    <row customHeight="1" ht="12.8" r="12" s="349" spans="1:7">
      <c r="A12" s="365" t="n">
        <v>0</v>
      </c>
      <c r="B12" s="420" t="s">
        <v>29</v>
      </c>
      <c r="D12" s="421" t="n">
        <v>45.5</v>
      </c>
      <c r="E12" s="422" t="n">
        <v>357</v>
      </c>
      <c r="F12" s="421" t="n">
        <v>51</v>
      </c>
      <c r="G12" s="422" t="n">
        <v>489.5</v>
      </c>
    </row>
    <row customHeight="1" ht="12.8" r="13" s="349" spans="1:7">
      <c r="A13" s="365" t="n">
        <v>0</v>
      </c>
      <c r="B13" s="420" t="s">
        <v>30</v>
      </c>
      <c r="D13" s="421" t="n">
        <v>623</v>
      </c>
      <c r="E13" s="422" t="n">
        <v>394.9</v>
      </c>
      <c r="F13" s="421" t="n">
        <v>207.6</v>
      </c>
      <c r="G13" s="422" t="n">
        <v>283.9</v>
      </c>
    </row>
    <row customHeight="1" ht="12.8" r="14" s="349" spans="1:7">
      <c r="A14" s="365" t="n">
        <v>0</v>
      </c>
      <c r="B14" s="420" t="s">
        <v>31</v>
      </c>
      <c r="C14" s="420" t="n"/>
      <c r="D14" s="423" t="n">
        <v>111</v>
      </c>
      <c r="E14" s="424" t="n">
        <v>474.4</v>
      </c>
      <c r="F14" s="423" t="n">
        <v>45.5</v>
      </c>
      <c r="G14" s="424" t="n">
        <v>416.5</v>
      </c>
    </row>
    <row customHeight="1" ht="12.8" r="15" s="349" spans="1:7">
      <c r="A15" s="365" t="n">
        <v>0</v>
      </c>
      <c r="B15" s="420" t="s">
        <v>32</v>
      </c>
      <c r="C15" s="420" t="n"/>
      <c r="D15" s="423" t="n">
        <v>138</v>
      </c>
      <c r="E15" s="424" t="n">
        <v>751.9</v>
      </c>
      <c r="F15" s="423" t="n">
        <v>734</v>
      </c>
      <c r="G15" s="424" t="n">
        <v>949.3</v>
      </c>
    </row>
    <row customHeight="1" ht="12.8" r="16" s="349" spans="1:7">
      <c r="A16" s="365" t="n">
        <v>0</v>
      </c>
      <c r="B16" s="420" t="s">
        <v>33</v>
      </c>
      <c r="C16" s="420" t="n"/>
      <c r="D16" s="423" t="n">
        <v>447</v>
      </c>
      <c r="E16" s="424" t="n">
        <v>825.1</v>
      </c>
      <c r="F16" s="423" t="n">
        <v>138</v>
      </c>
      <c r="G16" s="424" t="n">
        <v>809.4</v>
      </c>
    </row>
    <row customHeight="1" ht="12.8" r="17" s="349" spans="1:7">
      <c r="A17" s="365" t="n">
        <v>0</v>
      </c>
      <c r="B17" s="420" t="s">
        <v>34</v>
      </c>
      <c r="C17" s="420" t="n"/>
      <c r="D17" s="423" t="n">
        <v>965.5</v>
      </c>
      <c r="E17" s="424" t="n">
        <v>674.1</v>
      </c>
      <c r="F17" s="423" t="n">
        <v>447</v>
      </c>
      <c r="G17" s="424" t="n">
        <v>797</v>
      </c>
    </row>
    <row customHeight="1" ht="12.8" r="18" s="349" spans="1:7">
      <c r="A18" s="365" t="n">
        <v>0</v>
      </c>
      <c r="B18" s="420" t="s">
        <v>35</v>
      </c>
      <c r="D18" s="421" t="n">
        <v>1372</v>
      </c>
      <c r="E18" s="422" t="n">
        <v>2264.6</v>
      </c>
      <c r="F18" s="421" t="n">
        <v>2262.5</v>
      </c>
      <c r="G18" s="422" t="n">
        <v>2630.5</v>
      </c>
    </row>
    <row customHeight="1" ht="12.8" r="19" s="349" spans="1:7">
      <c r="A19" s="365" t="n">
        <v>0</v>
      </c>
      <c r="B19" s="420" t="s">
        <v>36</v>
      </c>
      <c r="D19" s="421" t="n">
        <v>705</v>
      </c>
      <c r="E19" s="422" t="n">
        <v>1076.7</v>
      </c>
      <c r="F19" s="421" t="n">
        <v>780</v>
      </c>
      <c r="G19" s="422" t="n">
        <v>1124.3</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81</v>
      </c>
      <c r="E24" s="422" t="n">
        <v>602.4</v>
      </c>
      <c r="F24" s="421" t="n">
        <v>387</v>
      </c>
      <c r="G24" s="422" t="n">
        <v>657.5</v>
      </c>
    </row>
    <row customHeight="1" ht="12.8" r="25" s="349" spans="1:7">
      <c r="A25" s="365" t="n">
        <v>1</v>
      </c>
      <c r="B25" s="420" t="s">
        <v>29</v>
      </c>
      <c r="D25" s="421" t="n">
        <v>21</v>
      </c>
      <c r="E25" s="422" t="n">
        <v>514.7</v>
      </c>
      <c r="F25" s="421" t="n">
        <v>56</v>
      </c>
      <c r="G25" s="422" t="n">
        <v>591.5</v>
      </c>
    </row>
    <row customHeight="1" ht="12.8" r="26" s="349" spans="1:7">
      <c r="A26" s="365" t="n">
        <v>1</v>
      </c>
      <c r="B26" s="420" t="s">
        <v>30</v>
      </c>
      <c r="D26" s="421" t="n">
        <v>20.5</v>
      </c>
      <c r="E26" s="422" t="n">
        <v>577.1</v>
      </c>
      <c r="F26" s="421" t="n">
        <v>80</v>
      </c>
      <c r="G26" s="422" t="n">
        <v>461.5</v>
      </c>
    </row>
    <row customHeight="1" ht="12.8" r="27" s="349" spans="1:7">
      <c r="A27" s="365" t="n">
        <v>1</v>
      </c>
      <c r="B27" s="420" t="s">
        <v>31</v>
      </c>
      <c r="C27" s="420" t="n"/>
      <c r="D27" s="423" t="n">
        <v>22</v>
      </c>
      <c r="E27" s="424" t="n">
        <v>427.8</v>
      </c>
      <c r="F27" s="423" t="n">
        <v>22</v>
      </c>
      <c r="G27" s="424" t="n">
        <v>490.1</v>
      </c>
    </row>
    <row customHeight="1" ht="12.8" r="28" s="349" spans="1:7">
      <c r="A28" s="365" t="n">
        <v>1</v>
      </c>
      <c r="B28" s="420" t="s">
        <v>32</v>
      </c>
      <c r="C28" s="420" t="n"/>
      <c r="D28" s="423" t="n">
        <v>188</v>
      </c>
      <c r="E28" s="424" t="n">
        <v>867.2</v>
      </c>
      <c r="F28" s="423" t="n">
        <v>20.5</v>
      </c>
      <c r="G28" s="424" t="n">
        <v>955.4</v>
      </c>
    </row>
    <row customHeight="1" ht="12.8" r="29" s="349" spans="1:7">
      <c r="A29" s="365" t="n">
        <v>1</v>
      </c>
      <c r="B29" s="420" t="s">
        <v>33</v>
      </c>
      <c r="C29" s="420" t="n"/>
      <c r="D29" s="423" t="n">
        <v>990.5</v>
      </c>
      <c r="E29" s="424" t="n">
        <v>926.3</v>
      </c>
      <c r="F29" s="423" t="n">
        <v>188</v>
      </c>
      <c r="G29" s="424" t="n">
        <v>824.9</v>
      </c>
    </row>
    <row customHeight="1" ht="12.8" r="30" s="349" spans="1:7">
      <c r="A30" s="365" t="n">
        <v>1</v>
      </c>
      <c r="B30" s="420" t="s">
        <v>34</v>
      </c>
      <c r="C30" s="420" t="n"/>
      <c r="D30" s="423" t="n">
        <v>266</v>
      </c>
      <c r="E30" s="424" t="n">
        <v>850.4</v>
      </c>
      <c r="F30" s="423" t="n">
        <v>990.5</v>
      </c>
      <c r="G30" s="424" t="n">
        <v>807.1</v>
      </c>
    </row>
    <row customHeight="1" ht="12.8" r="31" s="349" spans="1:7">
      <c r="A31" s="365" t="n">
        <v>1</v>
      </c>
      <c r="B31" s="420" t="s">
        <v>35</v>
      </c>
      <c r="D31" s="421" t="n">
        <v>1000.3</v>
      </c>
      <c r="E31" s="422" t="n">
        <v>2479.4</v>
      </c>
      <c r="F31" s="421" t="n">
        <v>766.5</v>
      </c>
      <c r="G31" s="422" t="n">
        <v>2660.7</v>
      </c>
    </row>
    <row customHeight="1" ht="12.8" r="32" s="349" spans="1:7">
      <c r="A32" s="365" t="n">
        <v>1</v>
      </c>
      <c r="B32" s="420" t="s">
        <v>36</v>
      </c>
      <c r="D32" s="423" t="n">
        <v>456</v>
      </c>
      <c r="E32" s="424" t="n">
        <v>1893.5</v>
      </c>
      <c r="F32" s="423" t="n">
        <v>363</v>
      </c>
      <c r="G32" s="424" t="n">
        <v>1748.6</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2352.5</v>
      </c>
      <c r="E9" s="435" t="n">
        <v>2731.5</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682.7</v>
      </c>
      <c r="E10" s="437" t="n">
        <v>671</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2891.8</v>
      </c>
      <c r="E11" s="437" t="n">
        <v>3194.7</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947.4</v>
      </c>
      <c r="E12" s="437" t="n">
        <v>1071.2</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3392.3</v>
      </c>
      <c r="E21" s="422" t="n">
        <v>3272.1</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4334.6</v>
      </c>
      <c r="E22" s="437" t="n">
        <v>4011</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1411.9</v>
      </c>
      <c r="E23" s="443" t="n">
        <v>1914.2</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631.3</v>
      </c>
      <c r="H16" s="483" t="n">
        <v>1520.5</v>
      </c>
      <c r="I16" s="483" t="n">
        <v>4502.7</v>
      </c>
      <c r="J16" s="483" t="n">
        <v>0</v>
      </c>
      <c r="K16" s="483" t="n">
        <v>0</v>
      </c>
      <c r="L16" s="483">
        <f>SUM(M16:R16)</f>
        <v/>
      </c>
      <c r="M16" s="483" t="n">
        <v>57.5</v>
      </c>
      <c r="N16" s="483" t="n">
        <v>14.1</v>
      </c>
      <c r="O16" s="483" t="n">
        <v>0</v>
      </c>
      <c r="P16" s="483" t="n">
        <v>148.3</v>
      </c>
      <c r="Q16" s="483" t="n">
        <v>0</v>
      </c>
      <c r="R16" s="483" t="n">
        <v>0</v>
      </c>
      <c r="S16" s="484" t="n">
        <v>0</v>
      </c>
      <c r="T16" s="483" t="n">
        <v>0</v>
      </c>
    </row>
    <row customHeight="1" ht="12.75" r="17" s="349" spans="1:20">
      <c r="B17" s="348" t="n"/>
      <c r="C17" s="477" t="n"/>
      <c r="D17" s="477">
        <f>"year "&amp;(AktJahr-1)</f>
        <v/>
      </c>
      <c r="E17" s="485">
        <f>F17+L17</f>
        <v/>
      </c>
      <c r="F17" s="485">
        <f>SUM(G17:K17)</f>
        <v/>
      </c>
      <c r="G17" s="485" t="n">
        <v>751</v>
      </c>
      <c r="H17" s="485" t="n">
        <v>1781.9</v>
      </c>
      <c r="I17" s="485" t="n">
        <v>4868.5</v>
      </c>
      <c r="J17" s="485" t="n">
        <v>0</v>
      </c>
      <c r="K17" s="485" t="n">
        <v>0</v>
      </c>
      <c r="L17" s="485">
        <f>SUM(M17:R17)</f>
        <v/>
      </c>
      <c r="M17" s="485" t="n">
        <v>50.4</v>
      </c>
      <c r="N17" s="485" t="n">
        <v>21.5</v>
      </c>
      <c r="O17" s="485" t="n">
        <v>0</v>
      </c>
      <c r="P17" s="485" t="n">
        <v>195.1</v>
      </c>
      <c r="Q17" s="485" t="n">
        <v>0</v>
      </c>
      <c r="R17" s="485" t="n">
        <v>0</v>
      </c>
      <c r="S17" s="486" t="n">
        <v>0</v>
      </c>
      <c r="T17" s="485" t="n">
        <v>0</v>
      </c>
    </row>
    <row customHeight="1" ht="12.8" r="18" s="349" spans="1:20">
      <c r="B18" s="361" t="s">
        <v>77</v>
      </c>
      <c r="C18" s="481" t="s">
        <v>78</v>
      </c>
      <c r="D18" s="482">
        <f>$D$16</f>
        <v/>
      </c>
      <c r="E18" s="483">
        <f>F18+L18</f>
        <v/>
      </c>
      <c r="F18" s="483">
        <f>SUM(G18:K18)</f>
        <v/>
      </c>
      <c r="G18" s="483" t="n">
        <v>631.3</v>
      </c>
      <c r="H18" s="483" t="n">
        <v>1520.5</v>
      </c>
      <c r="I18" s="483" t="n">
        <v>4502.7</v>
      </c>
      <c r="J18" s="483" t="n">
        <v>0</v>
      </c>
      <c r="K18" s="483" t="n">
        <v>0</v>
      </c>
      <c r="L18" s="483">
        <f>SUM(M18:R18)</f>
        <v/>
      </c>
      <c r="M18" s="483" t="n">
        <v>57.5</v>
      </c>
      <c r="N18" s="483" t="n">
        <v>14.1</v>
      </c>
      <c r="O18" s="483" t="n">
        <v>0</v>
      </c>
      <c r="P18" s="483" t="n">
        <v>148.3</v>
      </c>
      <c r="Q18" s="483" t="n">
        <v>0</v>
      </c>
      <c r="R18" s="483" t="n">
        <v>0</v>
      </c>
      <c r="S18" s="484" t="n">
        <v>0</v>
      </c>
      <c r="T18" s="483" t="n">
        <v>0</v>
      </c>
    </row>
    <row customHeight="1" ht="12.8" r="19" s="349" spans="1:20">
      <c r="B19" s="348" t="n"/>
      <c r="C19" s="477" t="n"/>
      <c r="D19" s="477">
        <f>$D$17</f>
        <v/>
      </c>
      <c r="E19" s="485">
        <f>F19+L19</f>
        <v/>
      </c>
      <c r="F19" s="485">
        <f>SUM(G19:K19)</f>
        <v/>
      </c>
      <c r="G19" s="485" t="n">
        <v>751</v>
      </c>
      <c r="H19" s="485" t="n">
        <v>1781.9</v>
      </c>
      <c r="I19" s="485" t="n">
        <v>4868.5</v>
      </c>
      <c r="J19" s="485" t="n">
        <v>0</v>
      </c>
      <c r="K19" s="485" t="n">
        <v>0</v>
      </c>
      <c r="L19" s="485">
        <f>SUM(M19:R19)</f>
        <v/>
      </c>
      <c r="M19" s="485" t="n">
        <v>50.4</v>
      </c>
      <c r="N19" s="485" t="n">
        <v>21.5</v>
      </c>
      <c r="O19" s="485" t="n">
        <v>0</v>
      </c>
      <c r="P19" s="485" t="n">
        <v>195.1</v>
      </c>
      <c r="Q19" s="485" t="n">
        <v>0</v>
      </c>
      <c r="R19" s="485" t="n">
        <v>0</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14</v>
      </c>
      <c r="H12" s="483" t="n">
        <v>292.1</v>
      </c>
      <c r="I12" s="483" t="n">
        <v>6718.1</v>
      </c>
      <c r="J12" s="525" t="n">
        <v>205</v>
      </c>
      <c r="K12" s="524" t="n">
        <v>10</v>
      </c>
      <c r="L12" s="483" t="n">
        <v>437.2</v>
      </c>
      <c r="M12" s="483" t="n">
        <v>1423.4</v>
      </c>
      <c r="N12" s="526" t="n">
        <v>39.2</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15.3</v>
      </c>
      <c r="H13" s="530" t="n">
        <v>306.1</v>
      </c>
      <c r="I13" s="530" t="n">
        <v>6611.1</v>
      </c>
      <c r="J13" s="531" t="n">
        <v>155.6</v>
      </c>
      <c r="K13" s="529" t="n">
        <v>36</v>
      </c>
      <c r="L13" s="530" t="n">
        <v>506.7</v>
      </c>
      <c r="M13" s="530" t="n">
        <v>1524.2</v>
      </c>
      <c r="N13" s="532" t="n">
        <v>42.3</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0</v>
      </c>
      <c r="G14" s="524" t="n">
        <v>14</v>
      </c>
      <c r="H14" s="483" t="n">
        <v>292.1</v>
      </c>
      <c r="I14" s="483" t="n">
        <v>6718.1</v>
      </c>
      <c r="J14" s="525" t="n">
        <v>205</v>
      </c>
      <c r="K14" s="524" t="n">
        <v>10</v>
      </c>
      <c r="L14" s="483" t="n">
        <v>437.2</v>
      </c>
      <c r="M14" s="483" t="n">
        <v>1423.4</v>
      </c>
      <c r="N14" s="526" t="n">
        <v>39.2</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0</v>
      </c>
      <c r="G15" s="529" t="n">
        <v>15.3</v>
      </c>
      <c r="H15" s="530" t="n">
        <v>306.1</v>
      </c>
      <c r="I15" s="530" t="n">
        <v>6611.1</v>
      </c>
      <c r="J15" s="531" t="n">
        <v>155.6</v>
      </c>
      <c r="K15" s="529" t="n">
        <v>36</v>
      </c>
      <c r="L15" s="530" t="n">
        <v>506.7</v>
      </c>
      <c r="M15" s="530" t="n">
        <v>1524.2</v>
      </c>
      <c r="N15" s="532" t="n">
        <v>42.3</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310</v>
      </c>
      <c r="F13" s="483" t="n">
        <v>0</v>
      </c>
      <c r="G13" s="483" t="n">
        <v>0</v>
      </c>
      <c r="H13" s="483" t="n">
        <v>0</v>
      </c>
      <c r="I13" s="526" t="n">
        <v>310</v>
      </c>
    </row>
    <row customHeight="1" ht="12.8" r="14" s="349" spans="1:9">
      <c r="B14" s="588" t="n"/>
      <c r="C14" s="436" t="n"/>
      <c r="D14" s="436">
        <f>"Jahr "&amp;(AktJahr-1)</f>
        <v/>
      </c>
      <c r="E14" s="527" t="n">
        <v>330</v>
      </c>
      <c r="F14" s="530" t="n">
        <v>0</v>
      </c>
      <c r="G14" s="530" t="n">
        <v>0</v>
      </c>
      <c r="H14" s="530" t="n">
        <v>0</v>
      </c>
      <c r="I14" s="532" t="n">
        <v>330</v>
      </c>
    </row>
    <row customHeight="1" ht="12.8" r="15" s="349" spans="1:9">
      <c r="B15" s="588" t="s">
        <v>77</v>
      </c>
      <c r="C15" s="481" t="s">
        <v>78</v>
      </c>
      <c r="D15" s="482">
        <f>$D$13</f>
        <v/>
      </c>
      <c r="E15" s="522" t="n">
        <v>310</v>
      </c>
      <c r="F15" s="483" t="n">
        <v>0</v>
      </c>
      <c r="G15" s="483" t="n">
        <v>0</v>
      </c>
      <c r="H15" s="483" t="n">
        <v>0</v>
      </c>
      <c r="I15" s="526" t="n">
        <v>310</v>
      </c>
    </row>
    <row customHeight="1" ht="12.8" r="16" s="349" spans="1:9">
      <c r="B16" s="588" t="n"/>
      <c r="C16" s="436" t="n"/>
      <c r="D16" s="436">
        <f>$D$14</f>
        <v/>
      </c>
      <c r="E16" s="527" t="n">
        <v>330</v>
      </c>
      <c r="F16" s="530" t="n">
        <v>0</v>
      </c>
      <c r="G16" s="530" t="n">
        <v>0</v>
      </c>
      <c r="H16" s="530" t="n">
        <v>0</v>
      </c>
      <c r="I16" s="532" t="n">
        <v>330</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