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<sst xmlns="http://schemas.openxmlformats.org/spreadsheetml/2006/main" uniqueCount="654">
  <si>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DVB Bank SE</t>
  </si>
  <si>
    <t>Platz der Republik 6</t>
  </si>
  <si>
    <t>60325 Frankfurt am Main</t>
  </si>
  <si>
    <t>Telefon: +49 69 9750-40</t>
  </si>
  <si>
    <t>Telefax: +49 69 9750-4444</t>
  </si>
  <si>
    <t>E-Mail: info@dvbbank.com</t>
  </si>
  <si>
    <t>Internet: www.dvbbank.com</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</si>
  <si>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</si>
  <si>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</si>
  <si>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</si>
  <si>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</si>
  <si>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</si>
  <si>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</si>
  <si>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</si>
  <si>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</si>
  <si>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</si>
  <si>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</si>
  <si>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</si>
  <si>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</si>
  <si>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</si>
  <si>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</si>
  <si>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</si>
  <si>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</si>
  <si>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</si>
  <si>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</si>
  <si>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</si>
  <si>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</si>
  <si>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</si>
  <si>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</si>
  <si>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</si>
  <si>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</si>
  <si>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</si>
  <si>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</si>
  <si>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</si>
  <si>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</si>
  <si>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</si>
  <si>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</si>
  <si>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</si>
  <si>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</si>
  <si>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</si>
  <si>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</si>
  <si>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</si>
  <si>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</si>
  <si>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</si>
  <si>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</si>
  <si>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</si>
  <si>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</si>
  <si>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</si>
  <si>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</si>
  <si>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</si>
  <si>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</si>
  <si>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</si>
  <si>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</si>
  <si>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</si>
  <si>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</si>
  <si>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</si>
  <si>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</si>
  <si>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</si>
  <si>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</si>
  <si>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</si>
  <si>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</si>
  <si>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</si>
  <si>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</si>
  <si>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</si>
  <si>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</si>
  <si>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</si>
  <si>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</si>
  <si>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</si>
  <si>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</si>
  <si>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</si>
  <si>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</si>
  <si>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</si>
  <si>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</si>
  <si>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</si>
  <si>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</si>
  <si>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</si>
  <si>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</si>
  <si>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</si>
  <si>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</si>
  <si>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</si>
  <si>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</si>
  <si>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</si>
  <si>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</si>
  <si>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</si>
  <si>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</si>
  <si>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</si>
  <si>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</si>
  <si>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</si>
  <si>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</si>
  <si>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</si>
  <si>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</si>
  <si>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</si>
  <si>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</si>
  <si>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</si>
  <si>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</si>
  <si>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</si>
  <si>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</si>
  <si>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</si>
  <si>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</si>
  <si>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</si>
  <si>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</si>
  <si>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</si>
  <si>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</si>
  <si>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</si>
  <si>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</si>
  <si>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</si>
  <si>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</si>
  <si>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</si>
  <si>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</si>
  <si>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</si>
  <si>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</si>
  <si>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</si>
  <si>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</si>
  <si>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</si>
  <si>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</si>
  <si>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</si>
  <si>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</si>
  <si>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</si>
  <si>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</si>
  <si>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</si>
  <si>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</si>
  <si>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</si>
  <si>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</si>
  <si>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</si>
  <si>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</si>
  <si>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</si>
  <si>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</si>
  <si>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</si>
  <si>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</si>
  <si>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</si>
  <si>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</si>
  <si>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</si>
  <si>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</si>
  <si>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</si>
  <si>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</si>
  <si>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</si>
  <si>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</si>
  <si>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</si>
  <si>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</si>
  <si>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</si>
  <si>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</si>
  <si>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</si>
  <si>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</si>
  <si>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</si>
  <si>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</si>
  <si>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</si>
  <si>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</si>
  <si>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</si>
  <si>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</si>
  <si>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</si>
  <si>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</si>
  <si>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</si>
  <si>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</si>
  <si>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</si>
  <si>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</si>
  <si>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</si>
  <si>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</si>
  <si>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</si>
  <si>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</si>
  <si>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</si>
  <si>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</si>
  <si>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</si>
  <si>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</si>
  <si>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</si>
  <si>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</si>
  <si>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</si>
  <si>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</si>
  <si>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</si>
  <si>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</si>
  <si>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</si>
  <si>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</si>
  <si>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</si>
  <si>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</si>
  <si>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</si>
  <si>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</si>
  <si>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</si>
  <si>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</si>
  <si>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</si>
  <si>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</si>
  <si>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</si>
  <si>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</si>
  <si>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</si>
  <si>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</si>
  <si>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</si>
  <si>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</si>
  <si>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</si>
  <si>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</si>
  <si>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</si>
  <si>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</si>
  <si>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</si>
  <si>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</si>
  <si>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</si>
  <si>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</si>
  <si>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</si>
  <si>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</si>
  <si>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</si>
  <si>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</si>
  <si>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</si>
  <si>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</si>
  <si>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</si>
  <si>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</si>
  <si>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</si>
  <si>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</si>
  <si>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</si>
  <si>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</si>
  <si>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</si>
  <si>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</si>
  <si>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</si>
  <si>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</si>
  <si>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</si>
  <si>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</si>
  <si>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</si>
  <si>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</si>
  <si>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</si>
  <si>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</si>
  <si>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</si>
  <si>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</si>
  <si>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</si>
  <si>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</si>
  <si>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</si>
  <si>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</si>
  <si>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</si>
  <si>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</si>
  <si>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</si>
  <si>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</si>
  <si>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</si>
  <si>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</si>
  <si>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</si>
  <si>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</si>
  <si>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</si>
  <si>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</si>
  <si>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</si>
  <si>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</si>
  <si>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</si>
  <si>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</si>
  <si>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</si>
  <si>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</si>
  <si>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</si>
  <si>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</si>
  <si>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</si>
  <si>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</si>
  <si>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</si>
  <si>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</si>
  <si>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</si>
  <si>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</si>
  <si>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</si>
  <si>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</si>
  <si>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</si>
  <si>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</si>
  <si>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</si>
  <si>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</si>
  <si>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</si>
  <si>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</si>
  <si>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</si>
  <si>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</si>
  <si>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</si>
  <si>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</si>
  <si>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</si>
  <si>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</si>
  <si>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</si>
  <si>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</si>
  <si>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</si>
  <si>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</si>
  <si>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</si>
  <si>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</si>
  <si>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</si>
  <si>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</si>
  <si>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</si>
  <si>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</si>
  <si>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</si>
  <si>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</si>
  <si>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</si>
  <si>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</si>
  <si>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</si>
  <si>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</si>
  <si>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</si>
  <si>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</si>
  <si>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</si>
  <si>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</si>
  <si>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</si>
  <si>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</si>
  <si>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</si>
  <si>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</si>
  <si>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</si>
  <si>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</si>
  <si>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</si>
  <si>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</si>
  <si>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</si>
  <si>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</si>
  <si>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</si>
  <si>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</si>
  <si>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</si>
  <si>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</si>
  <si>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</si>
  <si>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</si>
  <si>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</si>
  <si>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</si>
  <si>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</si>
  <si>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</si>
  <si>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</si>
  <si>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</si>
  <si>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</si>
  <si>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</si>
  <si>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</si>
  <si>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</si>
  <si>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</si>
  <si>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</si>
  <si>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</si>
  <si>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</si>
  <si>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</si>
  <si>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</si>
  <si>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</si>
  <si>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</si>
  <si>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</si>
  <si>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</si>
  <si>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</si>
  <si>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</si>
  <si>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</si>
  <si>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</si>
  <si>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</si>
  <si>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</si>
  <si>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</si>
  <si>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</si>
  <si>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</si>
  <si>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</si>
  <si>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</si>
  <si>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</si>
  <si>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</si>
  <si>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</si>
  <si>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</si>
  <si>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</si>
  <si>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</si>
  <si>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</si>
  <si>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</si>
  <si>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</si>
  <si>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</si>
  <si>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</si>
  <si>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</si>
  <si>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</si>
  <si>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</si>
  <si>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</si>
  <si>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</si>
  <si>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</si>
  <si>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</si>
  <si>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</si>
  <si>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</si>
  <si>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</si>
  <si>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</si>
  <si>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</si>
  <si>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</si>
  <si>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</si>
  <si>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</si>
  <si>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</si>
  <si>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</si>
  <si>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</si>
  <si>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</si>
  <si>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</si>
  <si>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</si>
  <si>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</si>
  <si>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</si>
  <si>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</si>
  <si>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</si>
  <si>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</si>
  <si>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</si>
  <si>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</si>
  <si>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</si>
  <si>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</si>
  <si>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</si>
  <si>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</si>
  <si>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</si>
  <si>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</si>
  <si>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</si>
  <si>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</si>
  <si>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</si>
  <si>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</si>
  <si>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</si>
  <si>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</si>
  <si>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</si>
  <si>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</si>
  <si>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</si>
  <si>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</si>
  <si>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</si>
  <si>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</si>
  <si>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</si>
  <si>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</si>
  <si>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</si>
  <si>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</si>
  <si>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</si>
  <si>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</si>
  <si>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</si>
  <si>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</si>
  <si>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</si>
  <si>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</si>
  <si>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</si>
  <si>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</si>
  <si>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</si>
  <si>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</si>
  <si>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</si>
  <si>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</si>
  <si>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</si>
  <si>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</si>
  <si>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</si>
  <si>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</si>
  <si>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</si>
  <si>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</si>
  <si>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</si>
  <si>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</si>
  <si>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</si>
  <si>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</si>
  <si>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</si>
  <si>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</si>
  <si>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</si>
  <si>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</si>
  <si>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</si>
  <si>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</si>
  <si>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</si>
  <si>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</si>
  <si>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</si>
  <si>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</si>
  <si>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</si>
  <si>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</si>
  <si>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</si>
  <si>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</si>
  <si>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</si>
  <si>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</si>
  <si>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</si>
  <si>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</si>
  <si>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</si>
  <si>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</si>
  <si>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</si>
  <si>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</si>
  <si>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</si>
  <si>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</si>
  <si>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</si>
  <si>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</si>
  <si>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</si>
  <si>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</si>
  <si>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</si>
  <si>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</si>
  <si>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</si>
  <si>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</si>
  <si>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</si>
  <si>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</si>
  <si>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</si>
  <si>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</si>
  <si>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</si>
  <si>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</si>
  <si>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</si>
  <si>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</si>
  <si>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</si>
  <si>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</si>
  <si>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</si>
  <si>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</si>
  <si>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</si>
  <si>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</si>
  <si>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</si>
  <si>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</si>
  <si>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</si>
  <si>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</si>
  <si>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</si>
  <si>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</si>
  <si>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</si>
  <si>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</si>
  <si>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</si>
  <si>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</si>
  <si>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</si>
  <si>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</si>
  <si>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</si>
  <si>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</si>
  <si>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</si>
  <si>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</si>
  <si>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</si>
  <si>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</si>
  <si>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</si>
  <si>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</si>
  <si>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</si>
  <si>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</si>
  <si>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</si>
  <si>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</si>
  <si>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</si>
  <si>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</si>
  <si>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</si>
  <si>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</si>
  <si>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</si>
  <si>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</si>
  <si>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</si>
  <si>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</si>
  <si>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</si>
  <si>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</si>
  <si>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</si>
  <si>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</si>
  <si>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</si>
  <si>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</si>
  <si>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</si>
  <si>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</si>
  <si>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</si>
  <si>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</si>
  <si>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</si>
  <si>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</si>
  <si>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</si>
  <si>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</si>
  <si>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</si>
  <si>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</si>
  <si>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</si>
  <si>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</si>
  <si>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</si>
  <si>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</si>
  <si>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</si>
  <si>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</si>
  <si>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</si>
  <si>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</si>
  <si>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</si>
  <si>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</si>
  <si>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</si>
  <si>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</si>
  <si>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</si>
  <si>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</si>
  <si>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</si>
  <si>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</si>
  <si>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</si>
  <si>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</si>
  <si>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</si>
  <si>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</si>
  <si>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</si>
  <si>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</si>
  <si>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</si>
  <si>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</si>
  <si>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</si>
  <si>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</si>
  <si>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</si>
  <si>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</si>
  <si>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</si>
  <si>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</si>
  <si>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</si>
  <si>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</si>
  <si>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</si>
  <si>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</si>
  <si>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</si>
  <si>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</si>
  <si>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</si>
  <si>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</si>
  <si>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</si>
  <si>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</si>
  <si>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</si>
  <si>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</si>
  <si>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</si>
  <si>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</si>
  <si>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</si>
  <si>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</si>
  <si>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</si>
  <si>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</si>
  <si>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</si>
  <si>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</si>
  <si>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</si>
  <si>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</si>
  <si>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</si>
  <si>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</si>
  <si>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</si>
  <si>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</si>
  <si>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</si>
  <si>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</si>
  <si>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</si>
  <si>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</si>
  <si>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</si>
  <si>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</si>
  <si>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</si>
  <si>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</si>
  <si>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</si>
  <si>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</si>
  <si>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</si>
  <si>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</si>
  <si>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</si>
  <si>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</si>
  <si>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</si>
  <si>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</si>
  <si>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</si>
  <si>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</si>
  <si>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</si>
  <si>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</si>
  <si>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</si>
  <si>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</si>
  <si>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</si>
  <si>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</si>
  <si>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</si>
  <si>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</si>
  <si>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</si>
  <si>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</si>
  <si>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01.03.2019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</si>
  <si>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</si>
  <si>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</si>
  <si>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</si>
  <si>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</si>
  <si>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</si>
  <si>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</si>
  <si>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</si>
  <si>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</si>
  <si>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</si>
  <si>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</si>
  <si>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</si>
  <si>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</si>
  <si>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</si>
  <si>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</si>
  <si>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</si>
  <si>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</si>
  <si>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</si>
  <si>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</si>
  <si>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</si>
  <si>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DVB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</si>
  <si>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</si>
  <si>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</si>
  <si>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</si>
  <si>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</si>
  <si>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</si>
  <si>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</si>
  <si>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</si>
  <si>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</si>
  <si>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</si>
  <si>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</si>
  <si>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</si>
  <si>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</si>
  <si>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</si>
  <si>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</si>
  <si>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</si>
  <si>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</si>
  <si>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</si>
  <si>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</si>
  <si>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</si>
  <si>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</si>
  <si>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</si>
  <si>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</si>
  <si>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</si>
  <si>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</si>
  <si>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</si>
  <si>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</si>
  <si>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</si>
  <si>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</si>
  <si>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</si>
  <si>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</si>
  <si>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</si>
  <si>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</si>
  <si>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</si>
  <si>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</si>
  <si>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</si>
  <si>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</si>
  <si>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KzRbwBerO</t>
  </si>
  <si>
    <t>KzRbwBerS</t>
  </si>
  <si>
    <t>D</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</si>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</sst>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6096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c r="E21" s="377" t="n"/>
      <c r="F21" s="376" t="n"/>
      <c r="G21" s="377" t="n"/>
      <c r="H21" s="376" t="n"/>
      <c r="I21" s="377"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c r="E22" s="381" t="n"/>
      <c r="F22" s="380" t="n"/>
      <c r="G22" s="381" t="n"/>
      <c r="H22" s="380" t="n"/>
      <c r="I22" s="381"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c r="E23" s="385" t="n"/>
      <c r="F23" s="384" t="n"/>
      <c r="G23" s="385" t="n"/>
      <c r="H23" s="384" t="n"/>
      <c r="I23" s="385"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c r="E24" s="389" t="n"/>
      <c r="F24" s="388" t="n"/>
      <c r="G24" s="389" t="n"/>
      <c r="H24" s="388" t="n"/>
      <c r="I24" s="389"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c r="E28" s="398" t="n"/>
      <c r="F28" s="397" t="n"/>
      <c r="G28" s="398" t="n"/>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575</v>
      </c>
      <c r="E47" s="377" t="n">
        <v>700</v>
      </c>
      <c r="F47" s="376" t="n">
        <v>578.503</v>
      </c>
      <c r="G47" s="377" t="n">
        <v>708.463</v>
      </c>
      <c r="H47" s="376" t="n">
        <v>579.083</v>
      </c>
      <c r="I47" s="377" t="n">
        <v>710.128</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720.043</v>
      </c>
      <c r="E49" s="377" t="n">
        <v>907.638</v>
      </c>
      <c r="F49" s="376" t="n">
        <v>765.033</v>
      </c>
      <c r="G49" s="377" t="n">
        <v>965.7760000000001</v>
      </c>
      <c r="H49" s="376" t="n">
        <v>684.77</v>
      </c>
      <c r="I49" s="377" t="n">
        <v>868.755</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145.043</v>
      </c>
      <c r="E54" s="398" t="n">
        <v>207.638</v>
      </c>
      <c r="F54" s="397" t="n">
        <v>186.53</v>
      </c>
      <c r="G54" s="398" t="n">
        <v>257.312</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276.378</v>
      </c>
      <c r="F62" s="376" t="n">
        <v>0</v>
      </c>
      <c r="G62" s="377" t="n">
        <v>291.408</v>
      </c>
      <c r="H62" s="376" t="n">
        <v>0</v>
      </c>
      <c r="I62" s="377" t="n">
        <v>257.385</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276.378</v>
      </c>
      <c r="F67" s="397" t="n">
        <v>0</v>
      </c>
      <c r="G67" s="398" t="n">
        <v>291.408</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25</v>
      </c>
      <c r="F13" s="483" t="n">
        <v>0</v>
      </c>
      <c r="G13" s="483" t="n">
        <v>25</v>
      </c>
      <c r="H13" s="483" t="n">
        <v>0</v>
      </c>
      <c r="I13" s="526" t="n">
        <v>0</v>
      </c>
    </row>
    <row customHeight="1" ht="12.8" r="14" s="349" spans="1:9">
      <c r="B14" s="588" t="n"/>
      <c r="C14" s="436" t="n"/>
      <c r="D14" s="436">
        <f>"Jahr "&amp;(AktJahr-1)</f>
        <v/>
      </c>
      <c r="E14" s="527" t="n">
        <v>45</v>
      </c>
      <c r="F14" s="530" t="n">
        <v>0</v>
      </c>
      <c r="G14" s="530" t="n">
        <v>45</v>
      </c>
      <c r="H14" s="530" t="n">
        <v>0</v>
      </c>
      <c r="I14" s="532" t="n">
        <v>0</v>
      </c>
    </row>
    <row customHeight="1" ht="12.8" r="15" s="349" spans="1:9">
      <c r="B15" s="588" t="s">
        <v>77</v>
      </c>
      <c r="C15" s="481" t="s">
        <v>78</v>
      </c>
      <c r="D15" s="482">
        <f>$D$13</f>
        <v/>
      </c>
      <c r="E15" s="522" t="n">
        <v>25</v>
      </c>
      <c r="F15" s="483" t="n">
        <v>0</v>
      </c>
      <c r="G15" s="483" t="n">
        <v>25</v>
      </c>
      <c r="H15" s="483" t="n">
        <v>0</v>
      </c>
      <c r="I15" s="526" t="n">
        <v>0</v>
      </c>
    </row>
    <row customHeight="1" ht="12.8" r="16" s="349" spans="1:9">
      <c r="B16" s="588" t="n"/>
      <c r="C16" s="436" t="n"/>
      <c r="D16" s="436">
        <f>$D$14</f>
        <v/>
      </c>
      <c r="E16" s="527" t="n">
        <v>45</v>
      </c>
      <c r="F16" s="530" t="n">
        <v>0</v>
      </c>
      <c r="G16" s="530" t="n">
        <v>45</v>
      </c>
      <c r="H16" s="530" t="n">
        <v>0</v>
      </c>
      <c r="I16" s="532" t="n">
        <v>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v>0</v>
      </c>
      <c r="F14" s="530" t="n">
        <v>0</v>
      </c>
      <c r="G14" s="530" t="n">
        <v>0</v>
      </c>
      <c r="H14" s="530" t="n">
        <v>0</v>
      </c>
      <c r="I14" s="532" t="n">
        <v>0</v>
      </c>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v>0</v>
      </c>
      <c r="F16" s="530" t="n">
        <v>0</v>
      </c>
      <c r="G16" s="530" t="n">
        <v>0</v>
      </c>
      <c r="H16" s="530" t="n">
        <v>0</v>
      </c>
      <c r="I16" s="532" t="n">
        <v>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0</v>
      </c>
      <c r="E9" s="606" t="n">
        <v>0</v>
      </c>
    </row>
    <row customHeight="1" ht="20.1" r="10" s="349" spans="1:5">
      <c r="A10" s="607" t="n">
        <v>0</v>
      </c>
      <c r="B10" s="608" t="s">
        <v>551</v>
      </c>
      <c r="C10" s="609" t="s">
        <v>552</v>
      </c>
      <c r="D10" s="610" t="n">
        <v>0</v>
      </c>
      <c r="E10" s="611" t="n">
        <v>0</v>
      </c>
    </row>
    <row customHeight="1" ht="8.1" r="11" s="349" spans="1:5">
      <c r="A11" s="597" t="n">
        <v>0</v>
      </c>
      <c r="B11" s="612" t="n"/>
      <c r="C11" s="374" t="n"/>
      <c r="D11" s="374" t="n"/>
      <c r="E11" s="613" t="n"/>
    </row>
    <row customHeight="1" ht="15.95" r="12" s="349" spans="1:5">
      <c r="A12" s="597" t="n">
        <v>0</v>
      </c>
      <c r="B12" s="614" t="s">
        <v>14</v>
      </c>
      <c r="C12" s="615" t="s">
        <v>18</v>
      </c>
      <c r="D12" s="605" t="n">
        <v>0</v>
      </c>
      <c r="E12" s="606" t="n">
        <v>0</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0</v>
      </c>
      <c r="E16" s="619" t="n">
        <v>0</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0</v>
      </c>
      <c r="E28" s="619" t="n">
        <v>0</v>
      </c>
    </row>
    <row customHeight="1" ht="30" r="29" s="349" spans="1:5">
      <c r="A29" s="597" t="n">
        <v>0</v>
      </c>
      <c r="B29" s="623" t="s">
        <v>571</v>
      </c>
      <c r="C29" s="620" t="s">
        <v>552</v>
      </c>
      <c r="D29" s="618" t="n">
        <v>0</v>
      </c>
      <c r="E29" s="619" t="n">
        <v>0</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575</v>
      </c>
      <c r="E59" s="606" t="n">
        <v>700</v>
      </c>
    </row>
    <row customHeight="1" ht="20.1" r="60" s="349" spans="1:5">
      <c r="A60" s="597" t="n">
        <v>2</v>
      </c>
      <c r="B60" s="608" t="s">
        <v>551</v>
      </c>
      <c r="C60" s="609" t="s">
        <v>552</v>
      </c>
      <c r="D60" s="610" t="n">
        <v>0</v>
      </c>
      <c r="E60" s="611" t="n">
        <v>17.9</v>
      </c>
    </row>
    <row customHeight="1" ht="8.1" r="61" s="349" spans="1:5">
      <c r="A61" s="597" t="n">
        <v>2</v>
      </c>
      <c r="B61" s="612" t="n"/>
      <c r="C61" s="374" t="n"/>
      <c r="D61" s="374" t="n"/>
      <c r="E61" s="613" t="n"/>
    </row>
    <row customHeight="1" ht="15.95" r="62" s="349" spans="1:5">
      <c r="A62" s="597" t="n">
        <v>2</v>
      </c>
      <c r="B62" s="640" t="s">
        <v>14</v>
      </c>
      <c r="C62" s="632" t="s">
        <v>18</v>
      </c>
      <c r="D62" s="630" t="n">
        <v>720.043</v>
      </c>
      <c r="E62" s="631" t="n">
        <v>907.638</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4.5</v>
      </c>
      <c r="E66" s="619" t="n">
        <v>9.199999999999999</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654.3240000000001</v>
      </c>
      <c r="E76" s="619" t="n">
        <v>813.946</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276.378</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55</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257.385</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n"/>
      <c r="D19" s="652" t="n"/>
      <c r="E19" s="652" t="n"/>
      <c r="F19" s="666" t="n"/>
      <c r="G19" s="652" t="n"/>
      <c r="H19" s="652" t="n"/>
      <c r="I19" s="652" t="n"/>
    </row>
    <row customHeight="1" ht="15" r="20" s="349" spans="1:11">
      <c r="B20" s="647" t="s">
        <v>644</v>
      </c>
      <c r="C20" s="658" t="n"/>
      <c r="D20" s="652" t="n"/>
      <c r="E20" s="652" t="n"/>
      <c r="F20" s="652" t="n"/>
      <c r="G20" s="652" t="n"/>
      <c r="H20" s="652" t="n"/>
      <c r="I20" s="652" t="n"/>
    </row>
    <row customHeight="1" ht="19.4" r="21" s="349" spans="1:11">
      <c r="B21" s="647" t="s">
        <v>645</v>
      </c>
      <c r="C21" s="658" t="s">
        <v>646</v>
      </c>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c r="E11" s="422" t="n"/>
      <c r="F11" s="421" t="n"/>
      <c r="G11" s="422" t="n"/>
    </row>
    <row customHeight="1" ht="12.8" r="12" s="349" spans="1:7">
      <c r="A12" s="365" t="n">
        <v>0</v>
      </c>
      <c r="B12" s="420" t="s">
        <v>29</v>
      </c>
      <c r="D12" s="421" t="n"/>
      <c r="E12" s="422" t="n"/>
      <c r="F12" s="421" t="n"/>
      <c r="G12" s="422" t="n"/>
    </row>
    <row customHeight="1" ht="12.8" r="13" s="349" spans="1:7">
      <c r="A13" s="365" t="n">
        <v>0</v>
      </c>
      <c r="B13" s="420" t="s">
        <v>30</v>
      </c>
      <c r="D13" s="421" t="n"/>
      <c r="E13" s="422" t="n"/>
      <c r="F13" s="421" t="n"/>
      <c r="G13" s="422" t="n"/>
    </row>
    <row customHeight="1" ht="12.8" r="14" s="349" spans="1:7">
      <c r="A14" s="365" t="n">
        <v>0</v>
      </c>
      <c r="B14" s="420" t="s">
        <v>31</v>
      </c>
      <c r="C14" s="420" t="n"/>
      <c r="D14" s="423" t="n"/>
      <c r="E14" s="424" t="n"/>
      <c r="F14" s="423" t="n"/>
      <c r="G14" s="424" t="n"/>
    </row>
    <row customHeight="1" ht="12.8" r="15" s="349" spans="1:7">
      <c r="A15" s="365" t="n">
        <v>0</v>
      </c>
      <c r="B15" s="420" t="s">
        <v>32</v>
      </c>
      <c r="C15" s="420" t="n"/>
      <c r="D15" s="423" t="n"/>
      <c r="E15" s="424" t="n"/>
      <c r="F15" s="423" t="n"/>
      <c r="G15" s="424" t="n"/>
    </row>
    <row customHeight="1" ht="12.8" r="16" s="349" spans="1:7">
      <c r="A16" s="365" t="n">
        <v>0</v>
      </c>
      <c r="B16" s="420" t="s">
        <v>33</v>
      </c>
      <c r="C16" s="420" t="n"/>
      <c r="D16" s="423" t="n"/>
      <c r="E16" s="424" t="n"/>
      <c r="F16" s="423" t="n"/>
      <c r="G16" s="424" t="n"/>
    </row>
    <row customHeight="1" ht="12.8" r="17" s="349" spans="1:7">
      <c r="A17" s="365" t="n">
        <v>0</v>
      </c>
      <c r="B17" s="420" t="s">
        <v>34</v>
      </c>
      <c r="C17" s="420" t="n"/>
      <c r="D17" s="423" t="n"/>
      <c r="E17" s="424" t="n"/>
      <c r="F17" s="423" t="n"/>
      <c r="G17" s="424" t="n"/>
    </row>
    <row customHeight="1" ht="12.8" r="18" s="349" spans="1:7">
      <c r="A18" s="365" t="n">
        <v>0</v>
      </c>
      <c r="B18" s="420" t="s">
        <v>35</v>
      </c>
      <c r="D18" s="421" t="n"/>
      <c r="E18" s="422" t="n"/>
      <c r="F18" s="421" t="n"/>
      <c r="G18" s="422" t="n"/>
    </row>
    <row customHeight="1" ht="12.8" r="19" s="349" spans="1:7">
      <c r="A19" s="365" t="n">
        <v>0</v>
      </c>
      <c r="B19" s="420" t="s">
        <v>36</v>
      </c>
      <c r="D19" s="421" t="n"/>
      <c r="E19" s="422" t="n"/>
      <c r="F19" s="421" t="n"/>
      <c r="G19" s="422" t="n"/>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v>0</v>
      </c>
      <c r="E37" s="422" t="n">
        <v>132.724</v>
      </c>
      <c r="F37" s="421" t="n">
        <v>0</v>
      </c>
      <c r="G37" s="422" t="n">
        <v>65.38500000000001</v>
      </c>
    </row>
    <row customHeight="1" ht="12.8" r="38" s="349" spans="1:7">
      <c r="A38" s="365" t="n">
        <v>2</v>
      </c>
      <c r="B38" s="420" t="s">
        <v>29</v>
      </c>
      <c r="D38" s="421" t="n">
        <v>75</v>
      </c>
      <c r="E38" s="422" t="n">
        <v>74.767</v>
      </c>
      <c r="F38" s="421" t="n">
        <v>125</v>
      </c>
      <c r="G38" s="422" t="n">
        <v>116.864</v>
      </c>
    </row>
    <row customHeight="1" ht="12.8" r="39" s="349" spans="1:7">
      <c r="A39" s="365" t="n">
        <v>2</v>
      </c>
      <c r="B39" s="420" t="s">
        <v>30</v>
      </c>
      <c r="D39" s="421" t="n">
        <v>250</v>
      </c>
      <c r="E39" s="422" t="n">
        <v>62.311</v>
      </c>
      <c r="F39" s="421" t="n">
        <v>0</v>
      </c>
      <c r="G39" s="422" t="n">
        <v>137.402</v>
      </c>
    </row>
    <row customHeight="1" ht="12.8" r="40" s="349" spans="1:7">
      <c r="A40" s="365" t="n">
        <v>2</v>
      </c>
      <c r="B40" s="420" t="s">
        <v>31</v>
      </c>
      <c r="C40" s="420" t="n"/>
      <c r="D40" s="423" t="n">
        <v>250</v>
      </c>
      <c r="E40" s="424" t="n">
        <v>86.199</v>
      </c>
      <c r="F40" s="423" t="n">
        <v>75</v>
      </c>
      <c r="G40" s="424" t="n">
        <v>106.479</v>
      </c>
    </row>
    <row customHeight="1" ht="12.8" r="41" s="349" spans="1:7">
      <c r="A41" s="365" t="n">
        <v>2</v>
      </c>
      <c r="B41" s="420" t="s">
        <v>32</v>
      </c>
      <c r="C41" s="420" t="n"/>
      <c r="D41" s="423" t="n">
        <v>0</v>
      </c>
      <c r="E41" s="424" t="n">
        <v>182.414</v>
      </c>
      <c r="F41" s="423" t="n">
        <v>500</v>
      </c>
      <c r="G41" s="424" t="n">
        <v>141.837</v>
      </c>
    </row>
    <row customHeight="1" ht="12.8" r="42" s="349" spans="1:7">
      <c r="A42" s="365" t="n">
        <v>2</v>
      </c>
      <c r="B42" s="420" t="s">
        <v>33</v>
      </c>
      <c r="C42" s="420" t="n"/>
      <c r="D42" s="423" t="n">
        <v>0</v>
      </c>
      <c r="E42" s="424" t="n">
        <v>83.66500000000001</v>
      </c>
      <c r="F42" s="423" t="n">
        <v>0</v>
      </c>
      <c r="G42" s="424" t="n">
        <v>217.853</v>
      </c>
    </row>
    <row customHeight="1" ht="12.8" r="43" s="349" spans="1:7">
      <c r="A43" s="365" t="n">
        <v>2</v>
      </c>
      <c r="B43" s="420" t="s">
        <v>34</v>
      </c>
      <c r="C43" s="420" t="n"/>
      <c r="D43" s="423" t="n">
        <v>0</v>
      </c>
      <c r="E43" s="424" t="n">
        <v>64.529</v>
      </c>
      <c r="F43" s="423" t="n">
        <v>0</v>
      </c>
      <c r="G43" s="424" t="n">
        <v>61.01</v>
      </c>
    </row>
    <row customHeight="1" ht="12.8" r="44" s="349" spans="1:7">
      <c r="A44" s="365" t="n">
        <v>2</v>
      </c>
      <c r="B44" s="420" t="s">
        <v>35</v>
      </c>
      <c r="D44" s="421" t="n">
        <v>0</v>
      </c>
      <c r="E44" s="422" t="n">
        <v>33.434</v>
      </c>
      <c r="F44" s="421" t="n">
        <v>0</v>
      </c>
      <c r="G44" s="422" t="n">
        <v>60.808</v>
      </c>
    </row>
    <row customHeight="1" ht="12.8" r="45" s="349" spans="1:7">
      <c r="A45" s="365" t="n">
        <v>2</v>
      </c>
      <c r="B45" s="420" t="s">
        <v>36</v>
      </c>
      <c r="D45" s="423" t="n">
        <v>0</v>
      </c>
      <c r="E45" s="424" t="n">
        <v>0</v>
      </c>
      <c r="F45" s="423" t="n">
        <v>0</v>
      </c>
      <c r="G45" s="424" t="n">
        <v>0</v>
      </c>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v>0</v>
      </c>
      <c r="G50" s="422" t="n">
        <v>29.383</v>
      </c>
    </row>
    <row customHeight="1" ht="12.8" r="51" s="349" spans="1:7">
      <c r="A51" s="365" t="n">
        <v>3</v>
      </c>
      <c r="B51" s="420" t="s">
        <v>29</v>
      </c>
      <c r="D51" s="421" t="n"/>
      <c r="E51" s="422" t="n"/>
      <c r="F51" s="421" t="n">
        <v>0</v>
      </c>
      <c r="G51" s="422" t="n">
        <v>41.428</v>
      </c>
    </row>
    <row customHeight="1" ht="12.8" r="52" s="349" spans="1:7">
      <c r="A52" s="365" t="n">
        <v>3</v>
      </c>
      <c r="B52" s="420" t="s">
        <v>30</v>
      </c>
      <c r="D52" s="421" t="n"/>
      <c r="E52" s="422" t="n"/>
      <c r="F52" s="421" t="n">
        <v>0</v>
      </c>
      <c r="G52" s="422" t="n">
        <v>44.734</v>
      </c>
    </row>
    <row customHeight="1" ht="12.8" r="53" s="349" spans="1:7">
      <c r="A53" s="365" t="n">
        <v>3</v>
      </c>
      <c r="B53" s="420" t="s">
        <v>31</v>
      </c>
      <c r="C53" s="420" t="n"/>
      <c r="D53" s="423" t="n"/>
      <c r="E53" s="424" t="n"/>
      <c r="F53" s="423" t="n">
        <v>0</v>
      </c>
      <c r="G53" s="424" t="n">
        <v>20.005</v>
      </c>
    </row>
    <row customHeight="1" ht="12.8" r="54" s="349" spans="1:7">
      <c r="A54" s="365" t="n">
        <v>3</v>
      </c>
      <c r="B54" s="420" t="s">
        <v>32</v>
      </c>
      <c r="C54" s="420" t="n"/>
      <c r="D54" s="423" t="n"/>
      <c r="E54" s="424" t="n"/>
      <c r="F54" s="423" t="n">
        <v>0</v>
      </c>
      <c r="G54" s="424" t="n">
        <v>55.747</v>
      </c>
    </row>
    <row customHeight="1" ht="12.8" r="55" s="349" spans="1:7">
      <c r="A55" s="365" t="n">
        <v>3</v>
      </c>
      <c r="B55" s="420" t="s">
        <v>33</v>
      </c>
      <c r="C55" s="420" t="n"/>
      <c r="D55" s="423" t="n"/>
      <c r="E55" s="424" t="n"/>
      <c r="F55" s="423" t="n">
        <v>0</v>
      </c>
      <c r="G55" s="424" t="n">
        <v>42.841</v>
      </c>
    </row>
    <row customHeight="1" ht="12.8" r="56" s="349" spans="1:7">
      <c r="A56" s="365" t="n">
        <v>3</v>
      </c>
      <c r="B56" s="420" t="s">
        <v>34</v>
      </c>
      <c r="C56" s="420" t="n"/>
      <c r="D56" s="423" t="n"/>
      <c r="E56" s="424" t="n"/>
      <c r="F56" s="423" t="n">
        <v>0</v>
      </c>
      <c r="G56" s="424" t="n">
        <v>22.142</v>
      </c>
    </row>
    <row customHeight="1" ht="12.8" r="57" s="349" spans="1:7">
      <c r="A57" s="365" t="n">
        <v>3</v>
      </c>
      <c r="B57" s="420" t="s">
        <v>35</v>
      </c>
      <c r="D57" s="421" t="n"/>
      <c r="E57" s="422" t="n"/>
      <c r="F57" s="421" t="n">
        <v>0</v>
      </c>
      <c r="G57" s="422" t="n">
        <v>20.098</v>
      </c>
    </row>
    <row customHeight="1" ht="12.8" r="58" s="349" spans="1:7">
      <c r="A58" s="365" t="n">
        <v>3</v>
      </c>
      <c r="B58" s="420" t="s">
        <v>36</v>
      </c>
      <c r="D58" s="423" t="n"/>
      <c r="E58" s="424" t="n"/>
      <c r="F58" s="423" t="n">
        <v>0</v>
      </c>
      <c r="G58" s="424" t="n">
        <v>0</v>
      </c>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0</v>
      </c>
      <c r="E9" s="435"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0</v>
      </c>
      <c r="E10" s="437"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0</v>
      </c>
      <c r="E11" s="437"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0.346</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115.2</v>
      </c>
      <c r="E34" s="437" t="n">
        <v>19.466</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579.8000000000001</v>
      </c>
      <c r="E35" s="443" t="n">
        <v>842.826</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10.913</v>
      </c>
    </row>
    <row customHeight="1" ht="12.75" r="47" s="349" spans="1:257">
      <c r="A47" s="365" t="n">
        <v>3</v>
      </c>
      <c r="B47" s="436" t="s">
        <v>52</v>
      </c>
      <c r="C47" s="436" t="n"/>
      <c r="D47" s="423" t="n">
        <v>0</v>
      </c>
      <c r="E47" s="437" t="n">
        <v>265.465</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c r="H16" s="483" t="n"/>
      <c r="I16" s="483" t="n"/>
      <c r="J16" s="483" t="n"/>
      <c r="K16" s="483" t="n"/>
      <c r="L16" s="483">
        <f>SUM(M16:R16)</f>
        <v/>
      </c>
      <c r="M16" s="483" t="n"/>
      <c r="N16" s="483" t="n"/>
      <c r="O16" s="483" t="n"/>
      <c r="P16" s="483" t="n"/>
      <c r="Q16" s="483" t="n"/>
      <c r="R16" s="483" t="n"/>
      <c r="S16" s="484" t="n"/>
      <c r="T16" s="483" t="n"/>
    </row>
    <row customHeight="1" ht="12.75" r="17" s="349" spans="1:20">
      <c r="B17" s="348" t="n"/>
      <c r="C17" s="477" t="n"/>
      <c r="D17" s="477">
        <f>"year "&amp;(AktJahr-1)</f>
        <v/>
      </c>
      <c r="E17" s="485">
        <f>F17+L17</f>
        <v/>
      </c>
      <c r="F17" s="485">
        <f>SUM(G17:K17)</f>
        <v/>
      </c>
      <c r="G17" s="485" t="n"/>
      <c r="H17" s="485" t="n"/>
      <c r="I17" s="485" t="n"/>
      <c r="J17" s="485" t="n"/>
      <c r="K17" s="485" t="n"/>
      <c r="L17" s="485">
        <f>SUM(M17:R17)</f>
        <v/>
      </c>
      <c r="M17" s="485" t="n"/>
      <c r="N17" s="485" t="n"/>
      <c r="O17" s="485" t="n"/>
      <c r="P17" s="485" t="n"/>
      <c r="Q17" s="485" t="n"/>
      <c r="R17" s="485" t="n"/>
      <c r="S17" s="486" t="n"/>
      <c r="T17" s="485" t="n"/>
    </row>
    <row customHeight="1" ht="12.8" r="18" s="349" spans="1:20">
      <c r="B18" s="361" t="s">
        <v>77</v>
      </c>
      <c r="C18" s="481" t="s">
        <v>78</v>
      </c>
      <c r="D18" s="482">
        <f>$D$16</f>
        <v/>
      </c>
      <c r="E18" s="483">
        <f>F18+L18</f>
        <v/>
      </c>
      <c r="F18" s="483">
        <f>SUM(G18:K18)</f>
        <v/>
      </c>
      <c r="G18" s="483" t="n"/>
      <c r="H18" s="483" t="n"/>
      <c r="I18" s="483" t="n"/>
      <c r="J18" s="483" t="n"/>
      <c r="K18" s="483" t="n"/>
      <c r="L18" s="483">
        <f>SUM(M18:R18)</f>
        <v/>
      </c>
      <c r="M18" s="483" t="n"/>
      <c r="N18" s="483" t="n"/>
      <c r="O18" s="483" t="n"/>
      <c r="P18" s="483" t="n"/>
      <c r="Q18" s="483" t="n"/>
      <c r="R18" s="483" t="n"/>
      <c r="S18" s="484" t="n"/>
      <c r="T18" s="483" t="n"/>
    </row>
    <row customHeight="1" ht="12.8" r="19" s="349" spans="1:20">
      <c r="B19" s="348" t="n"/>
      <c r="C19" s="477" t="n"/>
      <c r="D19" s="477">
        <f>$D$17</f>
        <v/>
      </c>
      <c r="E19" s="485">
        <f>F19+L19</f>
        <v/>
      </c>
      <c r="F19" s="485">
        <f>SUM(G19:K19)</f>
        <v/>
      </c>
      <c r="G19" s="485" t="n"/>
      <c r="H19" s="485" t="n"/>
      <c r="I19" s="485" t="n"/>
      <c r="J19" s="485" t="n"/>
      <c r="K19" s="485" t="n"/>
      <c r="L19" s="485">
        <f>SUM(M19:R19)</f>
        <v/>
      </c>
      <c r="M19" s="485" t="n"/>
      <c r="N19" s="485" t="n"/>
      <c r="O19" s="485" t="n"/>
      <c r="P19" s="485" t="n"/>
      <c r="Q19" s="485" t="n"/>
      <c r="R19" s="485" t="n"/>
      <c r="S19" s="486" t="n"/>
      <c r="T19" s="485" t="n"/>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v>695.044</v>
      </c>
      <c r="G12" s="483" t="n">
        <v>0</v>
      </c>
      <c r="H12" s="553" t="n">
        <v>0</v>
      </c>
      <c r="I12" s="554" t="n">
        <v>0</v>
      </c>
    </row>
    <row customHeight="1" ht="12.75" r="13" s="349" spans="1:13">
      <c r="B13" s="348" t="n"/>
      <c r="C13" s="438" t="n"/>
      <c r="D13" s="436">
        <f>"year "&amp;(AktJahr-1)</f>
        <v/>
      </c>
      <c r="E13" s="530">
        <f>SUM(F13:G13)</f>
        <v/>
      </c>
      <c r="F13" s="530" t="n">
        <v>862.638</v>
      </c>
      <c r="G13" s="530" t="n">
        <v>0</v>
      </c>
      <c r="H13" s="555" t="n">
        <v>0</v>
      </c>
      <c r="I13" s="556" t="n">
        <v>0</v>
      </c>
    </row>
    <row customHeight="1" ht="12.75" r="14" s="349" spans="1:13">
      <c r="B14" s="361" t="s">
        <v>77</v>
      </c>
      <c r="C14" s="481" t="s">
        <v>78</v>
      </c>
      <c r="D14" s="482">
        <f>$D$12</f>
        <v/>
      </c>
      <c r="E14" s="483">
        <f>SUM(F14:G14)</f>
        <v/>
      </c>
      <c r="F14" s="483" t="n">
        <v>26.656</v>
      </c>
      <c r="G14" s="483" t="n">
        <v>0</v>
      </c>
      <c r="H14" s="557" t="n">
        <v>0</v>
      </c>
      <c r="I14" s="558" t="n">
        <v>0</v>
      </c>
    </row>
    <row customHeight="1" ht="12.75" r="15" s="349" spans="1:13">
      <c r="B15" s="348" t="n"/>
      <c r="C15" s="438" t="n"/>
      <c r="D15" s="436">
        <f>$D$13</f>
        <v/>
      </c>
      <c r="E15" s="530">
        <f>SUM(F15:G15)</f>
        <v/>
      </c>
      <c r="F15" s="530" t="n">
        <v>28.77</v>
      </c>
      <c r="G15" s="530" t="n">
        <v>0</v>
      </c>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66.836</v>
      </c>
      <c r="G42" s="483" t="n">
        <v>0</v>
      </c>
      <c r="H42" s="557" t="n">
        <v>0</v>
      </c>
      <c r="I42" s="558" t="n">
        <v>0</v>
      </c>
    </row>
    <row customHeight="1" ht="12.75" r="43" s="349" spans="1:13">
      <c r="B43" s="348" t="n"/>
      <c r="C43" s="438" t="n"/>
      <c r="D43" s="436">
        <f>$D$13</f>
        <v/>
      </c>
      <c r="E43" s="530">
        <f>SUM(F43:G43)</f>
        <v/>
      </c>
      <c r="F43" s="530" t="n">
        <v>72.76000000000001</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13.21</v>
      </c>
      <c r="G110" s="483" t="n">
        <v>0</v>
      </c>
      <c r="H110" s="557" t="n">
        <v>0</v>
      </c>
      <c r="I110" s="558" t="n">
        <v>0</v>
      </c>
    </row>
    <row customHeight="1" ht="12.75" r="111" s="349" spans="1:13">
      <c r="B111" s="348" t="n"/>
      <c r="C111" s="438" t="n"/>
      <c r="D111" s="436">
        <f>$D$13</f>
        <v/>
      </c>
      <c r="E111" s="530">
        <f>SUM(F111:G111)</f>
        <v/>
      </c>
      <c r="F111" s="530" t="n">
        <v>13.987</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31.932</v>
      </c>
      <c r="G114" s="483" t="n">
        <v>0</v>
      </c>
      <c r="H114" s="557" t="n">
        <v>0</v>
      </c>
      <c r="I114" s="558" t="n">
        <v>0</v>
      </c>
    </row>
    <row customHeight="1" ht="12.75" r="115" s="349" spans="1:13">
      <c r="B115" s="348" t="n"/>
      <c r="C115" s="438" t="n"/>
      <c r="D115" s="436">
        <f>$D$13</f>
        <v/>
      </c>
      <c r="E115" s="530">
        <f>SUM(F115:G115)</f>
        <v/>
      </c>
      <c r="F115" s="530" t="n">
        <v>50.686</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11.541</v>
      </c>
      <c r="G156" s="483" t="n">
        <v>0</v>
      </c>
      <c r="H156" s="557" t="n">
        <v>0</v>
      </c>
      <c r="I156" s="558" t="n">
        <v>0</v>
      </c>
    </row>
    <row customHeight="1" ht="12.75" r="157" s="349" spans="1:13">
      <c r="B157" s="348" t="n"/>
      <c r="C157" s="438" t="n"/>
      <c r="D157" s="436">
        <f>$D$13</f>
        <v/>
      </c>
      <c r="E157" s="530">
        <f>SUM(F157:G157)</f>
        <v/>
      </c>
      <c r="F157" s="530" t="n">
        <v>11.508</v>
      </c>
      <c r="G157" s="530" t="n">
        <v>0</v>
      </c>
      <c r="H157" s="557" t="n">
        <v>0</v>
      </c>
      <c r="I157" s="558" t="n">
        <v>0</v>
      </c>
    </row>
    <row customHeight="1" ht="12.75" r="158" s="349" spans="1:13">
      <c r="B158" s="348" t="s">
        <v>93</v>
      </c>
      <c r="C158" s="481" t="s">
        <v>94</v>
      </c>
      <c r="D158" s="482">
        <f>$D$12</f>
        <v/>
      </c>
      <c r="E158" s="483">
        <f>SUM(F158:G158)</f>
        <v/>
      </c>
      <c r="F158" s="483" t="n">
        <v>5.155</v>
      </c>
      <c r="G158" s="483" t="n">
        <v>0</v>
      </c>
      <c r="H158" s="557" t="n">
        <v>0</v>
      </c>
      <c r="I158" s="558" t="n">
        <v>0</v>
      </c>
    </row>
    <row customHeight="1" ht="12.75" r="159" s="349" spans="1:13">
      <c r="B159" s="348" t="n"/>
      <c r="C159" s="438" t="n"/>
      <c r="D159" s="436">
        <f>$D$13</f>
        <v/>
      </c>
      <c r="E159" s="530">
        <f>SUM(F159:G159)</f>
        <v/>
      </c>
      <c r="F159" s="530" t="n">
        <v>10.026</v>
      </c>
      <c r="G159" s="530" t="n">
        <v>0</v>
      </c>
      <c r="H159" s="557" t="n">
        <v>0</v>
      </c>
      <c r="I159" s="558" t="n">
        <v>0</v>
      </c>
    </row>
    <row customHeight="1" ht="12.75" r="160" s="349" spans="1:13">
      <c r="B160" s="348" t="s">
        <v>91</v>
      </c>
      <c r="C160" s="481" t="s">
        <v>92</v>
      </c>
      <c r="D160" s="482">
        <f>$D$12</f>
        <v/>
      </c>
      <c r="E160" s="483">
        <f>SUM(F160:G160)</f>
        <v/>
      </c>
      <c r="F160" s="483" t="n">
        <v>82.96000000000001</v>
      </c>
      <c r="G160" s="483" t="n">
        <v>0</v>
      </c>
      <c r="H160" s="557" t="n">
        <v>0</v>
      </c>
      <c r="I160" s="558" t="n">
        <v>0</v>
      </c>
    </row>
    <row customHeight="1" ht="12.75" r="161" s="349" spans="1:13">
      <c r="B161" s="348" t="n"/>
      <c r="C161" s="438" t="n"/>
      <c r="D161" s="436">
        <f>$D$13</f>
        <v/>
      </c>
      <c r="E161" s="530">
        <f>SUM(F161:G161)</f>
        <v/>
      </c>
      <c r="F161" s="530" t="n">
        <v>124.538</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14.41</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141.668</v>
      </c>
      <c r="G234" s="483" t="n">
        <v>0</v>
      </c>
      <c r="H234" s="557" t="n">
        <v>0</v>
      </c>
      <c r="I234" s="558" t="n">
        <v>0</v>
      </c>
    </row>
    <row customHeight="1" ht="12.75" r="235" s="349" spans="1:13">
      <c r="B235" s="348" t="n"/>
      <c r="C235" s="438" t="n"/>
      <c r="D235" s="436">
        <f>$D$13</f>
        <v/>
      </c>
      <c r="E235" s="530">
        <f>SUM(F235:G235)</f>
        <v/>
      </c>
      <c r="F235" s="530" t="n">
        <v>235.859</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145.778</v>
      </c>
      <c r="G258" s="483" t="n">
        <v>0</v>
      </c>
      <c r="H258" s="557" t="n">
        <v>0</v>
      </c>
      <c r="I258" s="558" t="n">
        <v>0</v>
      </c>
    </row>
    <row customHeight="1" ht="12.75" r="259" s="349" spans="1:13">
      <c r="B259" s="348" t="n"/>
      <c r="C259" s="438" t="n"/>
      <c r="D259" s="436">
        <f>$D$13</f>
        <v/>
      </c>
      <c r="E259" s="530">
        <f>SUM(F259:G259)</f>
        <v/>
      </c>
      <c r="F259" s="530" t="n">
        <v>178.065</v>
      </c>
      <c r="G259" s="530" t="n">
        <v>0</v>
      </c>
      <c r="H259" s="557" t="n">
        <v>0</v>
      </c>
      <c r="I259" s="558" t="n">
        <v>0</v>
      </c>
    </row>
    <row customHeight="1" ht="12.75" r="260" s="349" spans="1:13">
      <c r="B260" s="348" t="s">
        <v>369</v>
      </c>
      <c r="C260" s="481" t="s">
        <v>370</v>
      </c>
      <c r="D260" s="482">
        <f>$D$12</f>
        <v/>
      </c>
      <c r="E260" s="483">
        <f>SUM(F260:G260)</f>
        <v/>
      </c>
      <c r="F260" s="483" t="n">
        <v>154.898</v>
      </c>
      <c r="G260" s="483" t="n">
        <v>0</v>
      </c>
      <c r="H260" s="557" t="n">
        <v>0</v>
      </c>
      <c r="I260" s="558" t="n">
        <v>0</v>
      </c>
    </row>
    <row customHeight="1" ht="12.75" r="261" s="349" spans="1:13">
      <c r="B261" s="348" t="n"/>
      <c r="C261" s="438" t="n"/>
      <c r="D261" s="436">
        <f>$D$13</f>
        <v/>
      </c>
      <c r="E261" s="530">
        <f>SUM(F261:G261)</f>
        <v/>
      </c>
      <c r="F261" s="530" t="n">
        <v>133.893</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2.546</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v>276.377</v>
      </c>
      <c r="F13" s="570" t="n">
        <v>0</v>
      </c>
      <c r="G13" s="570" t="n">
        <v>0</v>
      </c>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10.409</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24.097</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11.373</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18.931</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28.51</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183.057</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