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771650" cy="7715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Kreissparkasse Köln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Neumarkt 18-24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50667 Köln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+49 221 227 - 01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+49 221 227 - 3920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info@ksk-koeln.de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www.ksk-koeln.de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1489.8</v>
      </c>
      <c r="E21" s="373" t="n">
        <v>1634.3</v>
      </c>
      <c r="F21" s="372" t="n">
        <v>1548.95919</v>
      </c>
      <c r="G21" s="373" t="n">
        <v>1718.25</v>
      </c>
      <c r="H21" s="372" t="n">
        <v>1445.607363</v>
      </c>
      <c r="I21" s="373" t="n">
        <v>1577.14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5690.150782</v>
      </c>
      <c r="E23" s="381" t="n">
        <v>5113.73</v>
      </c>
      <c r="F23" s="380" t="n">
        <v>6266.034772</v>
      </c>
      <c r="G23" s="381" t="n">
        <v>5735.64</v>
      </c>
      <c r="H23" s="380" t="n">
        <v>5495.043784</v>
      </c>
      <c r="I23" s="381" t="n">
        <v>5061.11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4200.350782</v>
      </c>
      <c r="E28" s="395" t="n">
        <v>3479.43</v>
      </c>
      <c r="F28" s="394" t="n">
        <v>4717.075582</v>
      </c>
      <c r="G28" s="395" t="n">
        <v>4017.39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208.416876</v>
      </c>
      <c r="E34" s="373" t="n">
        <v>243.42</v>
      </c>
      <c r="F34" s="372" t="n">
        <v>232.441587</v>
      </c>
      <c r="G34" s="373" t="n">
        <v>276.37</v>
      </c>
      <c r="H34" s="372" t="n">
        <v>208.120047</v>
      </c>
      <c r="I34" s="373" t="n">
        <v>245.88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319.727177</v>
      </c>
      <c r="E36" s="381" t="n">
        <v>317.75</v>
      </c>
      <c r="F36" s="380" t="n">
        <v>370.790571</v>
      </c>
      <c r="G36" s="381" t="n">
        <v>378.92</v>
      </c>
      <c r="H36" s="380" t="n">
        <v>325.252131</v>
      </c>
      <c r="I36" s="381" t="n">
        <v>329.85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111.310301</v>
      </c>
      <c r="E41" s="395" t="n">
        <v>74.34</v>
      </c>
      <c r="F41" s="394" t="n">
        <v>138.348984</v>
      </c>
      <c r="G41" s="395" t="n">
        <v>102.55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0</v>
      </c>
      <c r="F13" s="483" t="n">
        <v>0</v>
      </c>
      <c r="G13" s="483" t="n">
        <v>0</v>
      </c>
      <c r="H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0</v>
      </c>
      <c r="F15" s="483" t="n">
        <v>0</v>
      </c>
      <c r="G15" s="483" t="n">
        <v>0</v>
      </c>
      <c r="H15" s="525" t="n">
        <v>0</v>
      </c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1489.8</v>
      </c>
      <c r="E9" s="605" t="n">
        <v>1634.3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98.66</v>
      </c>
      <c r="E10" s="611" t="n">
        <v>96.33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5690.150782</v>
      </c>
      <c r="E12" s="617" t="n">
        <v>5113.73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100</v>
      </c>
      <c r="E16" s="621" t="n">
        <v>100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5.4</v>
      </c>
      <c r="E28" s="621" t="n">
        <v>5.74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52.8</v>
      </c>
      <c r="E29" s="621" t="n">
        <v>52.35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208.416876</v>
      </c>
      <c r="E34" s="635" t="n">
        <v>243.42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100</v>
      </c>
      <c r="E35" s="611" t="n">
        <v>100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319.727177</v>
      </c>
      <c r="E37" s="638" t="n">
        <v>317.75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100</v>
      </c>
      <c r="E41" s="621" t="n">
        <v>100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29.07.2021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6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KSK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Kreissparkasse Köln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S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40.5</v>
      </c>
      <c r="E11" s="420" t="n">
        <v>271.7252800000001</v>
      </c>
      <c r="F11" s="419" t="n">
        <v>56</v>
      </c>
      <c r="G11" s="420" t="n">
        <v>262.47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295.8</v>
      </c>
      <c r="E12" s="420" t="n">
        <v>240.131531</v>
      </c>
      <c r="F12" s="419" t="n">
        <v>68.5</v>
      </c>
      <c r="G12" s="420" t="n">
        <v>235.37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99.5</v>
      </c>
      <c r="E13" s="420" t="n">
        <v>259.729012</v>
      </c>
      <c r="F13" s="419" t="n">
        <v>40.5</v>
      </c>
      <c r="G13" s="420" t="n">
        <v>253.43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280</v>
      </c>
      <c r="E14" s="422" t="n">
        <v>342.665897</v>
      </c>
      <c r="F14" s="421" t="n">
        <v>305.8</v>
      </c>
      <c r="G14" s="422" t="n">
        <v>230.37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293</v>
      </c>
      <c r="E15" s="422" t="n">
        <v>504.503405</v>
      </c>
      <c r="F15" s="421" t="n">
        <v>389.5</v>
      </c>
      <c r="G15" s="422" t="n">
        <v>573.76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292.5</v>
      </c>
      <c r="E16" s="422" t="n">
        <v>474.630025</v>
      </c>
      <c r="F16" s="421" t="n">
        <v>293</v>
      </c>
      <c r="G16" s="422" t="n">
        <v>499.92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10</v>
      </c>
      <c r="E17" s="422" t="n">
        <v>410.950436</v>
      </c>
      <c r="F17" s="421" t="n">
        <v>292.5</v>
      </c>
      <c r="G17" s="422" t="n">
        <v>480.47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149.5</v>
      </c>
      <c r="E18" s="420" t="n">
        <v>2608.839342</v>
      </c>
      <c r="F18" s="419" t="n">
        <v>121.5</v>
      </c>
      <c r="G18" s="420" t="n">
        <v>2205.37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29</v>
      </c>
      <c r="E19" s="420" t="n">
        <v>576.975855</v>
      </c>
      <c r="F19" s="419" t="n">
        <v>67</v>
      </c>
      <c r="G19" s="420" t="n">
        <v>372.57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5</v>
      </c>
      <c r="E24" s="420" t="n">
        <v>33.885877</v>
      </c>
      <c r="F24" s="419" t="n">
        <v>10</v>
      </c>
      <c r="G24" s="420" t="n">
        <v>33.55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9.879355</v>
      </c>
      <c r="F25" s="419" t="n">
        <v>25</v>
      </c>
      <c r="G25" s="420" t="n">
        <v>25.28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25</v>
      </c>
      <c r="E26" s="420" t="n">
        <v>8.169192000000001</v>
      </c>
      <c r="F26" s="419" t="n">
        <v>5</v>
      </c>
      <c r="G26" s="420" t="n">
        <v>12.38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10</v>
      </c>
      <c r="E27" s="422" t="n">
        <v>6.533784</v>
      </c>
      <c r="F27" s="421" t="n">
        <v>0</v>
      </c>
      <c r="G27" s="422" t="n">
        <v>9.210000000000001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15</v>
      </c>
      <c r="E28" s="422" t="n">
        <v>18.768006</v>
      </c>
      <c r="F28" s="421" t="n">
        <v>35</v>
      </c>
      <c r="G28" s="422" t="n">
        <v>13.36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100</v>
      </c>
      <c r="E29" s="422" t="n">
        <v>44.134014</v>
      </c>
      <c r="F29" s="421" t="n">
        <v>15</v>
      </c>
      <c r="G29" s="422" t="n">
        <v>17.41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19.409471</v>
      </c>
      <c r="F30" s="421" t="n">
        <v>100</v>
      </c>
      <c r="G30" s="422" t="n">
        <v>11.93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20</v>
      </c>
      <c r="E31" s="420" t="n">
        <v>138.243015</v>
      </c>
      <c r="F31" s="419" t="n">
        <v>0</v>
      </c>
      <c r="G31" s="420" t="n">
        <v>151.35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33.41687599999999</v>
      </c>
      <c r="E32" s="422" t="n">
        <v>40.704461</v>
      </c>
      <c r="F32" s="421" t="n">
        <v>53.42</v>
      </c>
      <c r="G32" s="422" t="n">
        <v>43.29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3612.189828</v>
      </c>
      <c r="E9" s="432" t="n">
        <v>3296.1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1096.362478</v>
      </c>
      <c r="E10" s="432" t="n">
        <v>914.74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668.194067</v>
      </c>
      <c r="E11" s="432" t="n">
        <v>557.79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21.33841</v>
      </c>
      <c r="E12" s="432" t="n">
        <v>31.6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131.803257</v>
      </c>
      <c r="E21" s="420" t="n">
        <v>150.75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187.92392</v>
      </c>
      <c r="E22" s="435" t="n">
        <v>167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825.758614</v>
      </c>
      <c r="H16" s="483" t="n">
        <v>2388.629038</v>
      </c>
      <c r="I16" s="483" t="n">
        <v>1422.145021</v>
      </c>
      <c r="J16" s="483" t="n">
        <v>0</v>
      </c>
      <c r="K16" s="483" t="n">
        <v>0</v>
      </c>
      <c r="L16" s="483">
        <f>SUM(M16:R16)</f>
        <v/>
      </c>
      <c r="M16" s="483" t="n">
        <v>357.071284</v>
      </c>
      <c r="N16" s="483" t="n">
        <v>87.415441</v>
      </c>
      <c r="O16" s="483" t="n">
        <v>20.064945</v>
      </c>
      <c r="P16" s="483" t="n">
        <v>297.000438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708.08</v>
      </c>
      <c r="H17" s="485" t="n">
        <v>2090.36</v>
      </c>
      <c r="I17" s="485" t="n">
        <v>1308.72</v>
      </c>
      <c r="J17" s="485" t="n">
        <v>0</v>
      </c>
      <c r="K17" s="485" t="n">
        <v>0</v>
      </c>
      <c r="L17" s="485">
        <f>SUM(M17:R17)</f>
        <v/>
      </c>
      <c r="M17" s="485" t="n">
        <v>326.68</v>
      </c>
      <c r="N17" s="485" t="n">
        <v>79.21000000000001</v>
      </c>
      <c r="O17" s="485" t="n">
        <v>6.34</v>
      </c>
      <c r="P17" s="485" t="n">
        <v>280.85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825.758614</v>
      </c>
      <c r="H18" s="483" t="n">
        <v>2388.629038</v>
      </c>
      <c r="I18" s="483" t="n">
        <v>1422.145021</v>
      </c>
      <c r="J18" s="483" t="n">
        <v>0</v>
      </c>
      <c r="K18" s="483" t="n">
        <v>0</v>
      </c>
      <c r="L18" s="483">
        <f>SUM(M18:R18)</f>
        <v/>
      </c>
      <c r="M18" s="483" t="n">
        <v>357.071284</v>
      </c>
      <c r="N18" s="483" t="n">
        <v>87.415441</v>
      </c>
      <c r="O18" s="483" t="n">
        <v>20.064945</v>
      </c>
      <c r="P18" s="483" t="n">
        <v>297.000438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708.08</v>
      </c>
      <c r="H19" s="485" t="n">
        <v>2090.36</v>
      </c>
      <c r="I19" s="485" t="n">
        <v>1308.72</v>
      </c>
      <c r="J19" s="485" t="n">
        <v>0</v>
      </c>
      <c r="K19" s="485" t="n">
        <v>0</v>
      </c>
      <c r="L19" s="485">
        <f>SUM(M19:R19)</f>
        <v/>
      </c>
      <c r="M19" s="485" t="n">
        <v>326.68</v>
      </c>
      <c r="N19" s="485" t="n">
        <v>79.21000000000001</v>
      </c>
      <c r="O19" s="485" t="n">
        <v>6.34</v>
      </c>
      <c r="P19" s="485" t="n">
        <v>280.85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51</v>
      </c>
      <c r="H12" s="483" t="n">
        <v>0</v>
      </c>
      <c r="I12" s="483" t="n">
        <v>173.892463</v>
      </c>
      <c r="J12" s="484" t="n">
        <v>70.02184099999999</v>
      </c>
      <c r="K12" s="523" t="n">
        <v>0</v>
      </c>
      <c r="L12" s="483" t="n">
        <v>0</v>
      </c>
      <c r="M12" s="483" t="n">
        <v>24.812872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28</v>
      </c>
      <c r="I13" s="528" t="n">
        <v>186.87</v>
      </c>
      <c r="J13" s="529" t="n">
        <v>70.73999999999999</v>
      </c>
      <c r="K13" s="527" t="n">
        <v>0</v>
      </c>
      <c r="L13" s="528" t="n">
        <v>0</v>
      </c>
      <c r="M13" s="528" t="n">
        <v>32.14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20</v>
      </c>
      <c r="H14" s="483" t="n">
        <v>0</v>
      </c>
      <c r="I14" s="483" t="n">
        <v>173.892463</v>
      </c>
      <c r="J14" s="484" t="n">
        <v>70.02184099999999</v>
      </c>
      <c r="K14" s="523" t="n">
        <v>0</v>
      </c>
      <c r="L14" s="483" t="n">
        <v>0</v>
      </c>
      <c r="M14" s="483" t="n">
        <v>24.812872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28</v>
      </c>
      <c r="I15" s="528" t="n">
        <v>186.87</v>
      </c>
      <c r="J15" s="529" t="n">
        <v>70.73999999999999</v>
      </c>
      <c r="K15" s="527" t="n">
        <v>0</v>
      </c>
      <c r="L15" s="528" t="n">
        <v>0</v>
      </c>
      <c r="M15" s="528" t="n">
        <v>32.14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31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292.066</v>
      </c>
      <c r="F13" s="483" t="n">
        <v>0</v>
      </c>
      <c r="G13" s="483" t="n">
        <v>0</v>
      </c>
      <c r="H13" s="483" t="n">
        <v>0</v>
      </c>
      <c r="I13" s="525" t="n">
        <v>292.066</v>
      </c>
    </row>
    <row customHeight="1" ht="12.8" r="14" s="344">
      <c r="B14" s="588" t="n"/>
      <c r="C14" s="433" t="n"/>
      <c r="D14" s="433">
        <f>"Jahr "&amp;(AktJahr-1)</f>
        <v/>
      </c>
      <c r="E14" s="530" t="n">
        <v>313.5</v>
      </c>
      <c r="F14" s="528" t="n">
        <v>0</v>
      </c>
      <c r="G14" s="528" t="n">
        <v>0</v>
      </c>
      <c r="H14" s="528" t="n">
        <v>0</v>
      </c>
      <c r="I14" s="531" t="n">
        <v>313.5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86.5</v>
      </c>
      <c r="F15" s="483" t="n">
        <v>0</v>
      </c>
      <c r="G15" s="483" t="n">
        <v>0</v>
      </c>
      <c r="H15" s="483" t="n">
        <v>0</v>
      </c>
      <c r="I15" s="525" t="n">
        <v>86.5</v>
      </c>
    </row>
    <row customHeight="1" ht="12.8" r="16" s="344">
      <c r="B16" s="588" t="n"/>
      <c r="C16" s="433" t="n"/>
      <c r="D16" s="433">
        <f>$D$14</f>
        <v/>
      </c>
      <c r="E16" s="530" t="n">
        <v>65</v>
      </c>
      <c r="F16" s="528" t="n">
        <v>0</v>
      </c>
      <c r="G16" s="528" t="n">
        <v>0</v>
      </c>
      <c r="H16" s="528" t="n">
        <v>0</v>
      </c>
      <c r="I16" s="531" t="n">
        <v>65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65.566</v>
      </c>
      <c r="F41" s="483" t="n">
        <v>0</v>
      </c>
      <c r="G41" s="483" t="n">
        <v>0</v>
      </c>
      <c r="H41" s="483" t="n">
        <v>0</v>
      </c>
      <c r="I41" s="525" t="n">
        <v>65.566</v>
      </c>
    </row>
    <row customHeight="1" ht="12.8" r="42" s="344">
      <c r="B42" s="588" t="n"/>
      <c r="C42" s="433" t="n"/>
      <c r="D42" s="433">
        <f>$D$14</f>
        <v/>
      </c>
      <c r="E42" s="530" t="n">
        <v>48.5</v>
      </c>
      <c r="F42" s="528" t="n">
        <v>0</v>
      </c>
      <c r="G42" s="528" t="n">
        <v>0</v>
      </c>
      <c r="H42" s="528" t="n">
        <v>0</v>
      </c>
      <c r="I42" s="531" t="n">
        <v>48.5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85</v>
      </c>
      <c r="F45" s="483" t="n">
        <v>0</v>
      </c>
      <c r="G45" s="483" t="n">
        <v>0</v>
      </c>
      <c r="H45" s="483" t="n">
        <v>0</v>
      </c>
      <c r="I45" s="525" t="n">
        <v>85</v>
      </c>
    </row>
    <row customHeight="1" ht="12.8" r="46" s="344">
      <c r="B46" s="588" t="n"/>
      <c r="C46" s="433" t="n"/>
      <c r="D46" s="433">
        <f>$D$14</f>
        <v/>
      </c>
      <c r="E46" s="530" t="n">
        <v>125</v>
      </c>
      <c r="F46" s="528" t="n">
        <v>0</v>
      </c>
      <c r="G46" s="528" t="n">
        <v>0</v>
      </c>
      <c r="H46" s="528" t="n">
        <v>0</v>
      </c>
      <c r="I46" s="531" t="n">
        <v>125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55</v>
      </c>
      <c r="F55" s="483" t="n">
        <v>0</v>
      </c>
      <c r="G55" s="483" t="n">
        <v>0</v>
      </c>
      <c r="H55" s="483" t="n">
        <v>0</v>
      </c>
      <c r="I55" s="525" t="n">
        <v>55</v>
      </c>
    </row>
    <row customHeight="1" ht="12.8" r="56" s="344">
      <c r="B56" s="588" t="n"/>
      <c r="C56" s="433" t="n"/>
      <c r="D56" s="433">
        <f>$D$14</f>
        <v/>
      </c>
      <c r="E56" s="530" t="n">
        <v>55</v>
      </c>
      <c r="F56" s="528" t="n">
        <v>0</v>
      </c>
      <c r="G56" s="528" t="n">
        <v>0</v>
      </c>
      <c r="H56" s="528" t="n">
        <v>0</v>
      </c>
      <c r="I56" s="531" t="n">
        <v>55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20</v>
      </c>
      <c r="F86" s="528" t="n">
        <v>0</v>
      </c>
      <c r="G86" s="528" t="n">
        <v>0</v>
      </c>
      <c r="H86" s="528" t="n">
        <v>0</v>
      </c>
      <c r="I86" s="531" t="n">
        <v>20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