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Bayerische Landesbank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Brienner Str. 18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80333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2171 - 01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89 2171 - 23578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kontakt@bayernlb.de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www.bayernlb.de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7082.400000000001</v>
      </c>
      <c r="E21" s="373" t="n">
        <v>6365.175</v>
      </c>
      <c r="F21" s="372" t="n">
        <v>6938.282</v>
      </c>
      <c r="G21" s="373" t="n">
        <v>6480.346</v>
      </c>
      <c r="H21" s="372" t="n">
        <v>6667.062</v>
      </c>
      <c r="I21" s="373" t="n">
        <v>6332.724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11292.638</v>
      </c>
      <c r="E23" s="381" t="n">
        <v>11110.683</v>
      </c>
      <c r="F23" s="380" t="n">
        <v>11793.425</v>
      </c>
      <c r="G23" s="381" t="n">
        <v>11850.913</v>
      </c>
      <c r="H23" s="380" t="n">
        <v>11112.586</v>
      </c>
      <c r="I23" s="381" t="n">
        <v>11419.286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4210.238</v>
      </c>
      <c r="E28" s="395" t="n">
        <v>4745.508</v>
      </c>
      <c r="F28" s="394" t="n">
        <v>4855.144</v>
      </c>
      <c r="G28" s="395" t="n">
        <v>5370.567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17133.236</v>
      </c>
      <c r="E34" s="373" t="n">
        <v>18998.359</v>
      </c>
      <c r="F34" s="372" t="n">
        <v>17101.851</v>
      </c>
      <c r="G34" s="373" t="n">
        <v>20751.993</v>
      </c>
      <c r="H34" s="372" t="n">
        <v>15206.968</v>
      </c>
      <c r="I34" s="373" t="n">
        <v>19804.421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24154.105</v>
      </c>
      <c r="E36" s="381" t="n">
        <v>22635.367</v>
      </c>
      <c r="F36" s="380" t="n">
        <v>24046.412</v>
      </c>
      <c r="G36" s="381" t="n">
        <v>25912.556</v>
      </c>
      <c r="H36" s="380" t="n">
        <v>20151.379</v>
      </c>
      <c r="I36" s="381" t="n">
        <v>23757.883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7020.869000000001</v>
      </c>
      <c r="E41" s="395" t="n">
        <v>3637.009</v>
      </c>
      <c r="F41" s="394" t="n">
        <v>6944.561</v>
      </c>
      <c r="G41" s="395" t="n">
        <v>5160.562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475.5</v>
      </c>
      <c r="F13" s="483" t="n">
        <v>0</v>
      </c>
      <c r="G13" s="483" t="n">
        <v>475.5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400.5</v>
      </c>
      <c r="F14" s="528" t="n">
        <v>0</v>
      </c>
      <c r="G14" s="528" t="n">
        <v>400.5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475.5</v>
      </c>
      <c r="F15" s="483" t="n">
        <v>0</v>
      </c>
      <c r="G15" s="483" t="n">
        <v>475.5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400.5</v>
      </c>
      <c r="F16" s="528" t="n">
        <v>0</v>
      </c>
      <c r="G16" s="528" t="n">
        <v>400.5</v>
      </c>
      <c r="H16" s="531" t="n">
        <v>0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7082.400000000001</v>
      </c>
      <c r="E9" s="605" t="n">
        <v>6365.175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50.8</v>
      </c>
      <c r="E10" s="611" t="n">
        <v>56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11292.638</v>
      </c>
      <c r="E12" s="617" t="n">
        <v>11110.683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0.045</v>
      </c>
      <c r="E14" s="621" t="n">
        <v>0.044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71.2</v>
      </c>
      <c r="E16" s="621" t="n">
        <v>70.90000000000001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87.733</v>
      </c>
      <c r="E18" s="621" t="n">
        <v>83.09100000000001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145.43</v>
      </c>
      <c r="E21" s="621" t="n">
        <v>351.835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773.739</v>
      </c>
      <c r="E26" s="621" t="n">
        <v>474.48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4.6</v>
      </c>
      <c r="E28" s="621" t="n">
        <v>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58.2</v>
      </c>
      <c r="E29" s="621" t="n">
        <v>57.9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17133.236</v>
      </c>
      <c r="E34" s="635" t="n">
        <v>18998.359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91.09999999999999</v>
      </c>
      <c r="E35" s="611" t="n">
        <v>87.5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24154.105</v>
      </c>
      <c r="E37" s="638" t="n">
        <v>22635.367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93</v>
      </c>
      <c r="E41" s="621" t="n">
        <v>91.09999999999999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7.598</v>
      </c>
      <c r="E42" s="621" t="n">
        <v>19.557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3.471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205.372</v>
      </c>
      <c r="E46" s="621" t="n">
        <v>481.478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219.234</v>
      </c>
      <c r="E51" s="621" t="n">
        <v>255.867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19.07.2022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Bayerische Landesbank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1350</v>
      </c>
      <c r="E11" s="420" t="n">
        <v>2346.279</v>
      </c>
      <c r="F11" s="419" t="n">
        <v>516.375</v>
      </c>
      <c r="G11" s="420" t="n">
        <v>912.129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1550.5</v>
      </c>
      <c r="E12" s="420" t="n">
        <v>827.45</v>
      </c>
      <c r="F12" s="419" t="n">
        <v>607.7</v>
      </c>
      <c r="G12" s="420" t="n">
        <v>768.149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510</v>
      </c>
      <c r="E13" s="420" t="n">
        <v>914.426</v>
      </c>
      <c r="F13" s="419" t="n">
        <v>1350</v>
      </c>
      <c r="G13" s="420" t="n">
        <v>923.003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710</v>
      </c>
      <c r="E14" s="422" t="n">
        <v>750.333</v>
      </c>
      <c r="F14" s="421" t="n">
        <v>1550.5</v>
      </c>
      <c r="G14" s="422" t="n">
        <v>534.249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1445.1</v>
      </c>
      <c r="E15" s="422" t="n">
        <v>1636.297</v>
      </c>
      <c r="F15" s="421" t="n">
        <v>10</v>
      </c>
      <c r="G15" s="422" t="n">
        <v>1736.222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596.3000000000001</v>
      </c>
      <c r="E16" s="422" t="n">
        <v>1365.59</v>
      </c>
      <c r="F16" s="421" t="n">
        <v>1265.1</v>
      </c>
      <c r="G16" s="422" t="n">
        <v>1739.718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25</v>
      </c>
      <c r="E17" s="422" t="n">
        <v>1029.025</v>
      </c>
      <c r="F17" s="421" t="n">
        <v>145</v>
      </c>
      <c r="G17" s="422" t="n">
        <v>1378.771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860.5</v>
      </c>
      <c r="E18" s="420" t="n">
        <v>2228.085</v>
      </c>
      <c r="F18" s="419" t="n">
        <v>850.5</v>
      </c>
      <c r="G18" s="420" t="n">
        <v>2922.394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35</v>
      </c>
      <c r="E19" s="420" t="n">
        <v>195.153</v>
      </c>
      <c r="F19" s="419" t="n">
        <v>70</v>
      </c>
      <c r="G19" s="420" t="n">
        <v>196.048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1790.904</v>
      </c>
      <c r="E24" s="420" t="n">
        <v>2138.015</v>
      </c>
      <c r="F24" s="419" t="n">
        <v>2216.158</v>
      </c>
      <c r="G24" s="420" t="n">
        <v>2030.611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1703.303</v>
      </c>
      <c r="E25" s="420" t="n">
        <v>1561.225</v>
      </c>
      <c r="F25" s="419" t="n">
        <v>1559.382</v>
      </c>
      <c r="G25" s="420" t="n">
        <v>815.684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1145.276</v>
      </c>
      <c r="E26" s="420" t="n">
        <v>1154.178</v>
      </c>
      <c r="F26" s="419" t="n">
        <v>1790.904</v>
      </c>
      <c r="G26" s="420" t="n">
        <v>927.61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1081.388</v>
      </c>
      <c r="E27" s="422" t="n">
        <v>1174.537</v>
      </c>
      <c r="F27" s="421" t="n">
        <v>1698.861</v>
      </c>
      <c r="G27" s="422" t="n">
        <v>843.563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2769.13</v>
      </c>
      <c r="E28" s="422" t="n">
        <v>2136.09</v>
      </c>
      <c r="F28" s="421" t="n">
        <v>2126.089</v>
      </c>
      <c r="G28" s="422" t="n">
        <v>2083.83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1448.95</v>
      </c>
      <c r="E29" s="422" t="n">
        <v>1431.246</v>
      </c>
      <c r="F29" s="421" t="n">
        <v>2417.506</v>
      </c>
      <c r="G29" s="422" t="n">
        <v>1882.459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861.399</v>
      </c>
      <c r="E30" s="422" t="n">
        <v>1581.214</v>
      </c>
      <c r="F30" s="421" t="n">
        <v>1443.95</v>
      </c>
      <c r="G30" s="422" t="n">
        <v>1247.226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4051.216</v>
      </c>
      <c r="E31" s="420" t="n">
        <v>5958.585</v>
      </c>
      <c r="F31" s="419" t="n">
        <v>3223.343</v>
      </c>
      <c r="G31" s="420" t="n">
        <v>6124.097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2281.669</v>
      </c>
      <c r="E32" s="422" t="n">
        <v>7019.015</v>
      </c>
      <c r="F32" s="421" t="n">
        <v>2522.165</v>
      </c>
      <c r="G32" s="422" t="n">
        <v>6680.287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1.521</v>
      </c>
      <c r="E9" s="432" t="n">
        <v>2.56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23.021</v>
      </c>
      <c r="E10" s="432" t="n">
        <v>27.886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1369.164</v>
      </c>
      <c r="E11" s="432" t="n">
        <v>1488.596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9057.932000000001</v>
      </c>
      <c r="E12" s="432" t="n">
        <v>9232.642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3670.297</v>
      </c>
      <c r="E21" s="420" t="n">
        <v>3553.435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6537.54</v>
      </c>
      <c r="E22" s="435" t="n">
        <v>5903.558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13470.768</v>
      </c>
      <c r="E23" s="440" t="n">
        <v>12777.875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4.825</v>
      </c>
      <c r="H16" s="483" t="n">
        <v>0</v>
      </c>
      <c r="I16" s="483" t="n">
        <v>1414.541</v>
      </c>
      <c r="J16" s="483" t="n">
        <v>0.176</v>
      </c>
      <c r="K16" s="483" t="n">
        <v>33.391</v>
      </c>
      <c r="L16" s="483">
        <f>SUM(M16:R16)</f>
        <v/>
      </c>
      <c r="M16" s="483" t="n">
        <v>4200.503</v>
      </c>
      <c r="N16" s="483" t="n">
        <v>2029.449</v>
      </c>
      <c r="O16" s="483" t="n">
        <v>108.03</v>
      </c>
      <c r="P16" s="483" t="n">
        <v>2408.479</v>
      </c>
      <c r="Q16" s="483" t="n">
        <v>248.096</v>
      </c>
      <c r="R16" s="483" t="n">
        <v>4.149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4.853</v>
      </c>
      <c r="H17" s="485" t="n">
        <v>0</v>
      </c>
      <c r="I17" s="485" t="n">
        <v>1423.328</v>
      </c>
      <c r="J17" s="485" t="n">
        <v>22.182</v>
      </c>
      <c r="K17" s="485" t="n">
        <v>16.471</v>
      </c>
      <c r="L17" s="485">
        <f>SUM(M17:R17)</f>
        <v/>
      </c>
      <c r="M17" s="485" t="n">
        <v>4297.592</v>
      </c>
      <c r="N17" s="485" t="n">
        <v>2337.161</v>
      </c>
      <c r="O17" s="485" t="n">
        <v>84.405</v>
      </c>
      <c r="P17" s="485" t="n">
        <v>2343.91</v>
      </c>
      <c r="Q17" s="485" t="n">
        <v>213.358</v>
      </c>
      <c r="R17" s="485" t="n">
        <v>8.423999999999999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0.055</v>
      </c>
      <c r="H18" s="483" t="n">
        <v>0</v>
      </c>
      <c r="I18" s="483" t="n">
        <v>1414.541</v>
      </c>
      <c r="J18" s="483" t="n">
        <v>0.176</v>
      </c>
      <c r="K18" s="483" t="n">
        <v>33.391</v>
      </c>
      <c r="L18" s="483">
        <f>SUM(M18:R18)</f>
        <v/>
      </c>
      <c r="M18" s="483" t="n">
        <v>1678.73</v>
      </c>
      <c r="N18" s="483" t="n">
        <v>1266.57</v>
      </c>
      <c r="O18" s="483" t="n">
        <v>108.03</v>
      </c>
      <c r="P18" s="483" t="n">
        <v>1428.593</v>
      </c>
      <c r="Q18" s="483" t="n">
        <v>207.782</v>
      </c>
      <c r="R18" s="483" t="n">
        <v>4.149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0.083</v>
      </c>
      <c r="H19" s="485" t="n">
        <v>0</v>
      </c>
      <c r="I19" s="485" t="n">
        <v>1423.328</v>
      </c>
      <c r="J19" s="485" t="n">
        <v>22.182</v>
      </c>
      <c r="K19" s="485" t="n">
        <v>9.871</v>
      </c>
      <c r="L19" s="485">
        <f>SUM(M19:R19)</f>
        <v/>
      </c>
      <c r="M19" s="485" t="n">
        <v>1794.401</v>
      </c>
      <c r="N19" s="485" t="n">
        <v>1399.248</v>
      </c>
      <c r="O19" s="485" t="n">
        <v>84.405</v>
      </c>
      <c r="P19" s="485" t="n">
        <v>1536.978</v>
      </c>
      <c r="Q19" s="485" t="n">
        <v>213.358</v>
      </c>
      <c r="R19" s="485" t="n">
        <v>8.423999999999999</v>
      </c>
      <c r="S19" s="486" t="n">
        <v>0</v>
      </c>
      <c r="T19" s="485" t="n">
        <v>0</v>
      </c>
    </row>
    <row customHeight="1" ht="12.8" r="20" s="344">
      <c r="B20" s="487" t="inlineStr">
        <is>
          <t>HR</t>
        </is>
      </c>
      <c r="C20" s="481" t="inlineStr">
        <is>
          <t>Kroatien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BE</t>
        </is>
      </c>
      <c r="C22" s="481" t="inlineStr">
        <is>
          <t>Belgien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133.858</v>
      </c>
      <c r="N22" s="483" t="n">
        <v>6.96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6.600000000000001</v>
      </c>
      <c r="L23" s="485">
        <f>SUM(M23:R23)</f>
        <v/>
      </c>
      <c r="M23" s="485" t="n">
        <v>157.498</v>
      </c>
      <c r="N23" s="485" t="n">
        <v>6.96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BG</t>
        </is>
      </c>
      <c r="C24" s="481" t="inlineStr">
        <is>
          <t>Bulgarien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DK</t>
        </is>
      </c>
      <c r="C26" s="481" t="inlineStr">
        <is>
          <t>Dänemark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EE</t>
        </is>
      </c>
      <c r="C28" s="481" t="inlineStr">
        <is>
          <t>Estland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FI</t>
        </is>
      </c>
      <c r="C30" s="481" t="inlineStr">
        <is>
          <t>Finnland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FR</t>
        </is>
      </c>
      <c r="C32" s="481" t="inlineStr">
        <is>
          <t>Frankreich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1032.848</v>
      </c>
      <c r="N32" s="483" t="n">
        <v>105.487</v>
      </c>
      <c r="O32" s="483" t="n">
        <v>0</v>
      </c>
      <c r="P32" s="483" t="n">
        <v>141.282</v>
      </c>
      <c r="Q32" s="483" t="n">
        <v>31.386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999.534</v>
      </c>
      <c r="N33" s="485" t="n">
        <v>106.39</v>
      </c>
      <c r="O33" s="485" t="n">
        <v>0</v>
      </c>
      <c r="P33" s="485" t="n">
        <v>151.723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GR</t>
        </is>
      </c>
      <c r="C34" s="481" t="inlineStr">
        <is>
          <t>Griechenland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GB</t>
        </is>
      </c>
      <c r="C36" s="481" t="inlineStr">
        <is>
          <t>Großbritannien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65.69200000000001</v>
      </c>
      <c r="N36" s="483" t="n">
        <v>68.515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165.99</v>
      </c>
      <c r="N37" s="485" t="n">
        <v>176.139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IE</t>
        </is>
      </c>
      <c r="C38" s="481" t="inlineStr">
        <is>
          <t>Irland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IT</t>
        </is>
      </c>
      <c r="C40" s="481" t="inlineStr">
        <is>
          <t>Italien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176.248</v>
      </c>
      <c r="N40" s="483" t="n">
        <v>131.82</v>
      </c>
      <c r="O40" s="483" t="n">
        <v>0</v>
      </c>
      <c r="P40" s="483" t="n">
        <v>86.40000000000001</v>
      </c>
      <c r="Q40" s="483" t="n">
        <v>8.928000000000001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207.578</v>
      </c>
      <c r="N41" s="485" t="n">
        <v>215.41</v>
      </c>
      <c r="O41" s="485" t="n">
        <v>0</v>
      </c>
      <c r="P41" s="485" t="n">
        <v>39.12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LV</t>
        </is>
      </c>
      <c r="C42" s="481" t="inlineStr">
        <is>
          <t>Lettland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LT</t>
        </is>
      </c>
      <c r="C44" s="481" t="inlineStr">
        <is>
          <t>Litauen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LU</t>
        </is>
      </c>
      <c r="C46" s="481" t="inlineStr">
        <is>
          <t>Luxemburg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30.4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13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MT</t>
        </is>
      </c>
      <c r="C48" s="481" t="inlineStr">
        <is>
          <t>Malta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NL</t>
        </is>
      </c>
      <c r="C50" s="481" t="inlineStr">
        <is>
          <t>Niederlande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4.77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477.985</v>
      </c>
      <c r="N50" s="483" t="n">
        <v>24.58</v>
      </c>
      <c r="O50" s="483" t="n">
        <v>0</v>
      </c>
      <c r="P50" s="483" t="n">
        <v>144.36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4.77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524.681</v>
      </c>
      <c r="N51" s="485" t="n">
        <v>24.58</v>
      </c>
      <c r="O51" s="485" t="n">
        <v>0</v>
      </c>
      <c r="P51" s="485" t="n">
        <v>202.05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AT</t>
        </is>
      </c>
      <c r="C52" s="481" t="inlineStr">
        <is>
          <t>Österreich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19.008</v>
      </c>
      <c r="N52" s="483" t="n">
        <v>37.25</v>
      </c>
      <c r="O52" s="483" t="n">
        <v>0</v>
      </c>
      <c r="P52" s="483" t="n">
        <v>14.495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19.008</v>
      </c>
      <c r="N53" s="485" t="n">
        <v>35.29</v>
      </c>
      <c r="O53" s="485" t="n">
        <v>0</v>
      </c>
      <c r="P53" s="485" t="n">
        <v>7.95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PL</t>
        </is>
      </c>
      <c r="C54" s="481" t="inlineStr">
        <is>
          <t>Polen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160.12</v>
      </c>
      <c r="N54" s="483" t="n">
        <v>163.356</v>
      </c>
      <c r="O54" s="483" t="n">
        <v>0</v>
      </c>
      <c r="P54" s="483" t="n">
        <v>236.55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120.64</v>
      </c>
      <c r="N55" s="485" t="n">
        <v>136.869</v>
      </c>
      <c r="O55" s="485" t="n">
        <v>0</v>
      </c>
      <c r="P55" s="485" t="n">
        <v>217.32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PT</t>
        </is>
      </c>
      <c r="C56" s="481" t="inlineStr">
        <is>
          <t>Portugal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RO</t>
        </is>
      </c>
      <c r="C58" s="481" t="inlineStr">
        <is>
          <t>Rumänien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SE</t>
        </is>
      </c>
      <c r="C60" s="481" t="inlineStr">
        <is>
          <t>Schweden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SK</t>
        </is>
      </c>
      <c r="C62" s="481" t="inlineStr">
        <is>
          <t>Slowakei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2.399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2.828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SI</t>
        </is>
      </c>
      <c r="C64" s="481" t="inlineStr">
        <is>
          <t>Slowenien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ES</t>
        </is>
      </c>
      <c r="C66" s="481" t="inlineStr">
        <is>
          <t>Spanien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74.64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98.76600000000001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CZ</t>
        </is>
      </c>
      <c r="C68" s="481" t="inlineStr">
        <is>
          <t>Tschechien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124.06</v>
      </c>
      <c r="N68" s="483" t="n">
        <v>35.313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108.52</v>
      </c>
      <c r="N69" s="485" t="n">
        <v>35.577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HU</t>
        </is>
      </c>
      <c r="C70" s="481" t="inlineStr">
        <is>
          <t>Ungarn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CY</t>
        </is>
      </c>
      <c r="C72" s="481" t="inlineStr">
        <is>
          <t>Zypern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IS</t>
        </is>
      </c>
      <c r="C74" s="481" t="inlineStr">
        <is>
          <t>Island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LI</t>
        </is>
      </c>
      <c r="C76" s="481" t="inlineStr">
        <is>
          <t>Liechtenstein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NO</t>
        </is>
      </c>
      <c r="C78" s="481" t="inlineStr">
        <is>
          <t>Norwegen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CH</t>
        </is>
      </c>
      <c r="C80" s="481" t="inlineStr">
        <is>
          <t>Schweiz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21.898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19.863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JP</t>
        </is>
      </c>
      <c r="C82" s="481" t="inlineStr">
        <is>
          <t>Japan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CA</t>
        </is>
      </c>
      <c r="C84" s="481" t="inlineStr">
        <is>
          <t>Kanada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US</t>
        </is>
      </c>
      <c r="C86" s="481" t="inlineStr">
        <is>
          <t>USA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301.554</v>
      </c>
      <c r="N86" s="483" t="n">
        <v>90.661</v>
      </c>
      <c r="O86" s="483" t="n">
        <v>0</v>
      </c>
      <c r="P86" s="483" t="n">
        <v>356.799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186.742</v>
      </c>
      <c r="N87" s="485" t="n">
        <v>79.241</v>
      </c>
      <c r="O87" s="485" t="n">
        <v>0</v>
      </c>
      <c r="P87" s="485" t="n">
        <v>188.769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$c</t>
        </is>
      </c>
      <c r="C88" s="481" t="inlineStr">
        <is>
          <t>sonstige OECD-Staaten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$i</t>
        </is>
      </c>
      <c r="C90" s="481" t="inlineStr">
        <is>
          <t>EU-Institutionen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B92" t="inlineStr">
        <is>
          <t>$u</t>
        </is>
      </c>
      <c r="C92" s="405" t="inlineStr">
        <is>
          <t>übrige Staaten/Institutionen</t>
        </is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1581.058</v>
      </c>
      <c r="G12" s="523" t="n">
        <v>52.937</v>
      </c>
      <c r="H12" s="483" t="n">
        <v>3330.288</v>
      </c>
      <c r="I12" s="483" t="n">
        <v>9987.469999999999</v>
      </c>
      <c r="J12" s="484" t="n">
        <v>1632.268</v>
      </c>
      <c r="K12" s="523" t="n">
        <v>1626.058</v>
      </c>
      <c r="L12" s="483" t="n">
        <v>6468.03</v>
      </c>
      <c r="M12" s="483" t="n">
        <v>351.329</v>
      </c>
      <c r="N12" s="484" t="n">
        <v>230.225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1897.286</v>
      </c>
      <c r="G13" s="527" t="n">
        <v>56.475</v>
      </c>
      <c r="H13" s="528" t="n">
        <v>2536.308</v>
      </c>
      <c r="I13" s="528" t="n">
        <v>9500.437</v>
      </c>
      <c r="J13" s="529" t="n">
        <v>1380.673</v>
      </c>
      <c r="K13" s="527" t="n">
        <v>1759.764</v>
      </c>
      <c r="L13" s="528" t="n">
        <v>6406.878</v>
      </c>
      <c r="M13" s="528" t="n">
        <v>419.58</v>
      </c>
      <c r="N13" s="529" t="n">
        <v>174.753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1049.648</v>
      </c>
      <c r="G14" s="523" t="n">
        <v>52.937</v>
      </c>
      <c r="H14" s="483" t="n">
        <v>3312.81</v>
      </c>
      <c r="I14" s="483" t="n">
        <v>9344.817000000001</v>
      </c>
      <c r="J14" s="484" t="n">
        <v>1555.413</v>
      </c>
      <c r="K14" s="523" t="n">
        <v>1049.648</v>
      </c>
      <c r="L14" s="483" t="n">
        <v>6368.03</v>
      </c>
      <c r="M14" s="483" t="n">
        <v>351.329</v>
      </c>
      <c r="N14" s="484" t="n">
        <v>230.225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1271.55</v>
      </c>
      <c r="G15" s="527" t="n">
        <v>56.475</v>
      </c>
      <c r="H15" s="528" t="n">
        <v>2476.308</v>
      </c>
      <c r="I15" s="528" t="n">
        <v>8884.989</v>
      </c>
      <c r="J15" s="529" t="n">
        <v>1300.124</v>
      </c>
      <c r="K15" s="527" t="n">
        <v>1271.55</v>
      </c>
      <c r="L15" s="528" t="n">
        <v>6260.136</v>
      </c>
      <c r="M15" s="528" t="n">
        <v>388.8</v>
      </c>
      <c r="N15" s="529" t="n">
        <v>174.753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25.106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25.106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35.865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35.865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27.36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27.36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30.78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30.78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175.144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175.144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223.634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223.634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66.051</v>
      </c>
      <c r="G32" s="523" t="n">
        <v>0</v>
      </c>
      <c r="H32" s="483" t="n">
        <v>17.478</v>
      </c>
      <c r="I32" s="483" t="n">
        <v>565.952</v>
      </c>
      <c r="J32" s="484" t="n">
        <v>0</v>
      </c>
      <c r="K32" s="523" t="n">
        <v>66.051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96.84100000000001</v>
      </c>
      <c r="G33" s="527" t="n">
        <v>0</v>
      </c>
      <c r="H33" s="528" t="n">
        <v>0</v>
      </c>
      <c r="I33" s="528" t="n">
        <v>583.532</v>
      </c>
      <c r="J33" s="529" t="n">
        <v>0</v>
      </c>
      <c r="K33" s="527" t="n">
        <v>96.84100000000001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35.38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35.38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17.914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17.914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12.721</v>
      </c>
      <c r="G48" s="523" t="n">
        <v>0</v>
      </c>
      <c r="H48" s="483" t="n">
        <v>0</v>
      </c>
      <c r="I48" s="483" t="n">
        <v>68.88</v>
      </c>
      <c r="J48" s="484" t="n">
        <v>0</v>
      </c>
      <c r="K48" s="523" t="n">
        <v>12.721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15.656</v>
      </c>
      <c r="G49" s="527" t="n">
        <v>0</v>
      </c>
      <c r="H49" s="528" t="n">
        <v>60</v>
      </c>
      <c r="I49" s="528" t="n">
        <v>13.712</v>
      </c>
      <c r="J49" s="529" t="n">
        <v>0</v>
      </c>
      <c r="K49" s="527" t="n">
        <v>15.656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45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40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104.048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104.048</v>
      </c>
      <c r="L76" s="483" t="n">
        <v>100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110.877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110.877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7.821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18.204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85.60000000000001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85.60000000000001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94.169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94.169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76.855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80.54900000000001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3.669</v>
      </c>
      <c r="Q12" s="483" t="n">
        <v>0.078</v>
      </c>
      <c r="R12" s="483" t="n">
        <v>0.034</v>
      </c>
      <c r="S12" s="525" t="n">
        <v>0</v>
      </c>
      <c r="T12" s="524">
        <f>SUM(U12:X12)</f>
        <v/>
      </c>
      <c r="U12" s="483" t="n">
        <v>27.541</v>
      </c>
      <c r="V12" s="483" t="n">
        <v>0.151</v>
      </c>
      <c r="W12" s="483" t="n">
        <v>0.251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2.478</v>
      </c>
      <c r="Q13" s="528" t="n">
        <v>0.07100000000000001</v>
      </c>
      <c r="R13" s="528" t="n">
        <v>0.036</v>
      </c>
      <c r="S13" s="531" t="n">
        <v>0</v>
      </c>
      <c r="T13" s="530">
        <f>SUM(U13:X13)</f>
        <v/>
      </c>
      <c r="U13" s="528" t="n">
        <v>37.079</v>
      </c>
      <c r="V13" s="528" t="n">
        <v>0.132</v>
      </c>
      <c r="W13" s="528" t="n">
        <v>0.212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0.078</v>
      </c>
      <c r="R14" s="483" t="n">
        <v>0.034</v>
      </c>
      <c r="S14" s="525" t="n">
        <v>0</v>
      </c>
      <c r="T14" s="524">
        <f>SUM(U14:X14)</f>
        <v/>
      </c>
      <c r="U14" s="483" t="n">
        <v>0</v>
      </c>
      <c r="V14" s="483" t="n">
        <v>0.151</v>
      </c>
      <c r="W14" s="483" t="n">
        <v>0.251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2.269</v>
      </c>
      <c r="Q15" s="528" t="n">
        <v>0.07100000000000001</v>
      </c>
      <c r="R15" s="528" t="n">
        <v>0.036</v>
      </c>
      <c r="S15" s="531" t="n">
        <v>0</v>
      </c>
      <c r="T15" s="530">
        <f>SUM(U15:X15)</f>
        <v/>
      </c>
      <c r="U15" s="528" t="n">
        <v>33.87</v>
      </c>
      <c r="V15" s="528" t="n">
        <v>0.132</v>
      </c>
      <c r="W15" s="528" t="n">
        <v>0.212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0.002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3.667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27.541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0.209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3.209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841</v>
      </c>
      <c r="F13" s="483" t="n">
        <v>0</v>
      </c>
      <c r="G13" s="483" t="n">
        <v>0</v>
      </c>
      <c r="H13" s="483" t="n">
        <v>0</v>
      </c>
      <c r="I13" s="525" t="n">
        <v>841</v>
      </c>
    </row>
    <row customHeight="1" ht="12.8" r="14" s="344">
      <c r="B14" s="588" t="n"/>
      <c r="C14" s="433" t="n"/>
      <c r="D14" s="433">
        <f>"Jahr "&amp;(AktJahr-1)</f>
        <v/>
      </c>
      <c r="E14" s="530" t="n">
        <v>359</v>
      </c>
      <c r="F14" s="528" t="n">
        <v>0</v>
      </c>
      <c r="G14" s="528" t="n">
        <v>0</v>
      </c>
      <c r="H14" s="528" t="n">
        <v>0</v>
      </c>
      <c r="I14" s="531" t="n">
        <v>359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797</v>
      </c>
      <c r="F15" s="483" t="n">
        <v>0</v>
      </c>
      <c r="G15" s="483" t="n">
        <v>0</v>
      </c>
      <c r="H15" s="483" t="n">
        <v>0</v>
      </c>
      <c r="I15" s="525" t="n">
        <v>797</v>
      </c>
    </row>
    <row customHeight="1" ht="12.8" r="16" s="344">
      <c r="B16" s="588" t="n"/>
      <c r="C16" s="433" t="n"/>
      <c r="D16" s="433">
        <f>$D$14</f>
        <v/>
      </c>
      <c r="E16" s="530" t="n">
        <v>329</v>
      </c>
      <c r="F16" s="528" t="n">
        <v>0</v>
      </c>
      <c r="G16" s="528" t="n">
        <v>0</v>
      </c>
      <c r="H16" s="528" t="n">
        <v>0</v>
      </c>
      <c r="I16" s="531" t="n">
        <v>329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9</v>
      </c>
      <c r="F43" s="483" t="n">
        <v>0</v>
      </c>
      <c r="G43" s="483" t="n">
        <v>0</v>
      </c>
      <c r="H43" s="483" t="n">
        <v>0</v>
      </c>
      <c r="I43" s="525" t="n">
        <v>9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5</v>
      </c>
      <c r="F61" s="483" t="n">
        <v>0</v>
      </c>
      <c r="G61" s="483" t="n">
        <v>0</v>
      </c>
      <c r="H61" s="483" t="n">
        <v>0</v>
      </c>
      <c r="I61" s="525" t="n">
        <v>5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30</v>
      </c>
      <c r="F87" s="483" t="n">
        <v>0</v>
      </c>
      <c r="G87" s="483" t="n">
        <v>0</v>
      </c>
      <c r="H87" s="483" t="n">
        <v>0</v>
      </c>
      <c r="I87" s="525" t="n">
        <v>30</v>
      </c>
    </row>
    <row customHeight="1" ht="12.8" r="88" s="344">
      <c r="B88" s="590" t="n"/>
      <c r="C88" s="591" t="n"/>
      <c r="D88" s="591">
        <f>$D$14</f>
        <v/>
      </c>
      <c r="E88" s="537" t="n">
        <v>30</v>
      </c>
      <c r="F88" s="535" t="n">
        <v>0</v>
      </c>
      <c r="G88" s="535" t="n">
        <v>0</v>
      </c>
      <c r="H88" s="535" t="n">
        <v>0</v>
      </c>
      <c r="I88" s="538" t="n">
        <v>30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