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<sst xmlns="http://schemas.openxmlformats.org/spreadsheetml/2006/main" uniqueCount="654">
  <si>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Landesbank Baden-Württemberg</t>
  </si>
  <si>
    <t>Am Hauptbahnhof 2</t>
  </si>
  <si>
    <t>70173 Stuttgart</t>
  </si>
  <si>
    <t>Telefon: +49 711 127 - 0</t>
  </si>
  <si>
    <t>Telefax: +49 711 127 - 43544</t>
  </si>
  <si>
    <t>E-Mail: kontakt@LBBW.de</t>
  </si>
  <si>
    <t>Internet: www.lbbw.de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</si>
  <si>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</si>
  <si>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</si>
  <si>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</si>
  <si>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</si>
  <si>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</si>
  <si>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</si>
  <si>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</si>
  <si>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</si>
  <si>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</si>
  <si>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</si>
  <si>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</si>
  <si>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</si>
  <si>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</si>
  <si>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</si>
  <si>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</si>
  <si>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</si>
  <si>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</si>
  <si>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</si>
  <si>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</si>
  <si>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</si>
  <si>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</si>
  <si>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</si>
  <si>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</si>
  <si>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</si>
  <si>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</si>
  <si>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</si>
  <si>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</si>
  <si>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</si>
  <si>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</si>
  <si>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</si>
  <si>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</si>
  <si>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</si>
  <si>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</si>
  <si>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</si>
  <si>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</si>
  <si>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</si>
  <si>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</si>
  <si>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</si>
  <si>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</si>
  <si>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</si>
  <si>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</si>
  <si>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</si>
  <si>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</si>
  <si>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</si>
  <si>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</si>
  <si>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</si>
  <si>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</si>
  <si>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</si>
  <si>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</si>
  <si>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</si>
  <si>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</si>
  <si>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</si>
  <si>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</si>
  <si>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</si>
  <si>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</si>
  <si>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</si>
  <si>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</si>
  <si>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</si>
  <si>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</si>
  <si>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</si>
  <si>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</si>
  <si>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</si>
  <si>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</si>
  <si>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</si>
  <si>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</si>
  <si>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</si>
  <si>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</si>
  <si>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</si>
  <si>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</si>
  <si>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</si>
  <si>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</si>
  <si>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</si>
  <si>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</si>
  <si>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</si>
  <si>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</si>
  <si>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</si>
  <si>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</si>
  <si>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</si>
  <si>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</si>
  <si>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</si>
  <si>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</si>
  <si>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</si>
  <si>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</si>
  <si>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</si>
  <si>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</si>
  <si>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</si>
  <si>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</si>
  <si>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</si>
  <si>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</si>
  <si>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</si>
  <si>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</si>
  <si>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</si>
  <si>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</si>
  <si>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</si>
  <si>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</si>
  <si>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</si>
  <si>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</si>
  <si>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</si>
  <si>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</si>
  <si>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</si>
  <si>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</si>
  <si>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</si>
  <si>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</si>
  <si>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</si>
  <si>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</si>
  <si>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</si>
  <si>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</si>
  <si>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</si>
  <si>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</si>
  <si>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</si>
  <si>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</si>
  <si>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</si>
  <si>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</si>
  <si>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</si>
  <si>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</si>
  <si>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</si>
  <si>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</si>
  <si>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</si>
  <si>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</si>
  <si>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</si>
  <si>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</si>
  <si>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</si>
  <si>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</si>
  <si>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</si>
  <si>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</si>
  <si>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</si>
  <si>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</si>
  <si>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</si>
  <si>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</si>
  <si>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</si>
  <si>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</si>
  <si>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</si>
  <si>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</si>
  <si>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</si>
  <si>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</si>
  <si>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</si>
  <si>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</si>
  <si>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</si>
  <si>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</si>
  <si>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</si>
  <si>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</si>
  <si>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</si>
  <si>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</si>
  <si>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</si>
  <si>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</si>
  <si>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</si>
  <si>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</si>
  <si>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</si>
  <si>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</si>
  <si>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</si>
  <si>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</si>
  <si>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</si>
  <si>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</si>
  <si>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</si>
  <si>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</si>
  <si>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</si>
  <si>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</si>
  <si>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</si>
  <si>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</si>
  <si>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</si>
  <si>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</si>
  <si>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</si>
  <si>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</si>
  <si>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</si>
  <si>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</si>
  <si>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</si>
  <si>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</si>
  <si>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</si>
  <si>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</si>
  <si>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</si>
  <si>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</si>
  <si>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</si>
  <si>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</si>
  <si>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</si>
  <si>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</si>
  <si>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</si>
  <si>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</si>
  <si>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</si>
  <si>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</si>
  <si>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</si>
  <si>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</si>
  <si>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</si>
  <si>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</si>
  <si>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</si>
  <si>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</si>
  <si>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</si>
  <si>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</si>
  <si>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</si>
  <si>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</si>
  <si>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</si>
  <si>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</si>
  <si>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</si>
  <si>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</si>
  <si>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</si>
  <si>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</si>
  <si>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</si>
  <si>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</si>
  <si>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</si>
  <si>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</si>
  <si>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</si>
  <si>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</si>
  <si>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</si>
  <si>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</si>
  <si>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</si>
  <si>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</si>
  <si>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</si>
  <si>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</si>
  <si>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</si>
  <si>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</si>
  <si>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</si>
  <si>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</si>
  <si>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</si>
  <si>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</si>
  <si>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</si>
  <si>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</si>
  <si>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</si>
  <si>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</si>
  <si>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</si>
  <si>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</si>
  <si>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</si>
  <si>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</si>
  <si>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</si>
  <si>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</si>
  <si>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</si>
  <si>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</si>
  <si>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</si>
  <si>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</si>
  <si>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</si>
  <si>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</si>
  <si>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</si>
  <si>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</si>
  <si>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</si>
  <si>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</si>
  <si>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</si>
  <si>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</si>
  <si>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</si>
  <si>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</si>
  <si>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</si>
  <si>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</si>
  <si>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</si>
  <si>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</si>
  <si>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</si>
  <si>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</si>
  <si>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</si>
  <si>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</si>
  <si>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</si>
  <si>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</si>
  <si>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</si>
  <si>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</si>
  <si>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</si>
  <si>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</si>
  <si>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</si>
  <si>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</si>
  <si>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</si>
  <si>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</si>
  <si>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</si>
  <si>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</si>
  <si>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</si>
  <si>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</si>
  <si>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</si>
  <si>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</si>
  <si>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</si>
  <si>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</si>
  <si>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</si>
  <si>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</si>
  <si>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</si>
  <si>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</si>
  <si>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</si>
  <si>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</si>
  <si>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</si>
  <si>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</si>
  <si>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</si>
  <si>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</si>
  <si>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</si>
  <si>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</si>
  <si>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</si>
  <si>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</si>
  <si>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</si>
  <si>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</si>
  <si>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</si>
  <si>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</si>
  <si>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</si>
  <si>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</si>
  <si>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</si>
  <si>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</si>
  <si>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</si>
  <si>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</si>
  <si>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</si>
  <si>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</si>
  <si>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</si>
  <si>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</si>
  <si>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</si>
  <si>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</si>
  <si>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</si>
  <si>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</si>
  <si>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</si>
  <si>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</si>
  <si>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</si>
  <si>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</si>
  <si>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</si>
  <si>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</si>
  <si>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</si>
  <si>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</si>
  <si>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</si>
  <si>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</si>
  <si>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</si>
  <si>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</si>
  <si>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</si>
  <si>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</si>
  <si>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</si>
  <si>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</si>
  <si>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</si>
  <si>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</si>
  <si>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</si>
  <si>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</si>
  <si>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</si>
  <si>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</si>
  <si>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</si>
  <si>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</si>
  <si>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</si>
  <si>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</si>
  <si>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</si>
  <si>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</si>
  <si>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</si>
  <si>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</si>
  <si>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</si>
  <si>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</si>
  <si>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</si>
  <si>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</si>
  <si>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</si>
  <si>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</si>
  <si>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</si>
  <si>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</si>
  <si>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</si>
  <si>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</si>
  <si>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</si>
  <si>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</si>
  <si>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</si>
  <si>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</si>
  <si>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</si>
  <si>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</si>
  <si>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</si>
  <si>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</si>
  <si>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</si>
  <si>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</si>
  <si>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</si>
  <si>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</si>
  <si>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</si>
  <si>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</si>
  <si>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</si>
  <si>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</si>
  <si>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</si>
  <si>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</si>
  <si>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</si>
  <si>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</si>
  <si>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</si>
  <si>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</si>
  <si>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</si>
  <si>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</si>
  <si>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</si>
  <si>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</si>
  <si>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</si>
  <si>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</si>
  <si>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</si>
  <si>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</si>
  <si>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</si>
  <si>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</si>
  <si>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</si>
  <si>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</si>
  <si>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</si>
  <si>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</si>
  <si>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</si>
  <si>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</si>
  <si>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</si>
  <si>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</si>
  <si>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</si>
  <si>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</si>
  <si>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</si>
  <si>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</si>
  <si>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</si>
  <si>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</si>
  <si>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</si>
  <si>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</si>
  <si>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</si>
  <si>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</si>
  <si>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</si>
  <si>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</si>
  <si>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</si>
  <si>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</si>
  <si>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</si>
  <si>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</si>
  <si>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</si>
  <si>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</si>
  <si>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</si>
  <si>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</si>
  <si>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</si>
  <si>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</si>
  <si>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</si>
  <si>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</si>
  <si>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</si>
  <si>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</si>
  <si>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</si>
  <si>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</si>
  <si>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</si>
  <si>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</si>
  <si>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</si>
  <si>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</si>
  <si>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</si>
  <si>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</si>
  <si>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</si>
  <si>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</si>
  <si>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</si>
  <si>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</si>
  <si>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</si>
  <si>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</si>
  <si>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</si>
  <si>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</si>
  <si>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</si>
  <si>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</si>
  <si>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</si>
  <si>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</si>
  <si>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</si>
  <si>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</si>
  <si>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</si>
  <si>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</si>
  <si>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</si>
  <si>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</si>
  <si>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</si>
  <si>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</si>
  <si>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</si>
  <si>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</si>
  <si>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</si>
  <si>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</si>
  <si>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</si>
  <si>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</si>
  <si>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</si>
  <si>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</si>
  <si>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</si>
  <si>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</si>
  <si>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</si>
  <si>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</si>
  <si>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</si>
  <si>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</si>
  <si>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</si>
  <si>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</si>
  <si>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</si>
  <si>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</si>
  <si>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</si>
  <si>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</si>
  <si>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</si>
  <si>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</si>
  <si>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</si>
  <si>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</si>
  <si>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</si>
  <si>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</si>
  <si>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</si>
  <si>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</si>
  <si>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</si>
  <si>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</si>
  <si>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</si>
  <si>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</si>
  <si>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</si>
  <si>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</si>
  <si>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</si>
  <si>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</si>
  <si>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</si>
  <si>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</si>
  <si>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</si>
  <si>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</si>
  <si>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</si>
  <si>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</si>
  <si>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</si>
  <si>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</si>
  <si>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</si>
  <si>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</si>
  <si>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</si>
  <si>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</si>
  <si>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</si>
  <si>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</si>
  <si>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</si>
  <si>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</si>
  <si>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</si>
  <si>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</si>
  <si>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</si>
  <si>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</si>
  <si>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</si>
  <si>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</si>
  <si>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</si>
  <si>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</si>
  <si>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</si>
  <si>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</si>
  <si>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</si>
  <si>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</si>
  <si>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</si>
  <si>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</si>
  <si>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</si>
  <si>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</si>
  <si>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</si>
  <si>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</si>
  <si>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</si>
  <si>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</si>
  <si>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</si>
  <si>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</si>
  <si>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</si>
  <si>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</si>
  <si>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</si>
  <si>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</si>
  <si>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</si>
  <si>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</si>
  <si>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</si>
  <si>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</si>
  <si>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</si>
  <si>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</si>
  <si>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</si>
  <si>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</si>
  <si>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</si>
  <si>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</si>
  <si>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</si>
  <si>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</si>
  <si>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</si>
  <si>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</si>
  <si>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</si>
  <si>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</si>
  <si>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</si>
  <si>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</si>
  <si>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</si>
  <si>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</si>
  <si>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</si>
  <si>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</si>
  <si>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</si>
  <si>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</si>
  <si>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</si>
  <si>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</si>
  <si>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</si>
  <si>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</si>
  <si>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</si>
  <si>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</si>
  <si>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</si>
  <si>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</si>
  <si>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</si>
  <si>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</si>
  <si>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</si>
  <si>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</si>
  <si>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</si>
  <si>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</si>
  <si>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</si>
  <si>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</si>
  <si>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</si>
  <si>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</si>
  <si>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</si>
  <si>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</si>
  <si>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</si>
  <si>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</si>
  <si>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</si>
  <si>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</si>
  <si>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</si>
  <si>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</si>
  <si>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</si>
  <si>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</si>
  <si>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</si>
  <si>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</si>
  <si>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</si>
  <si>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</si>
  <si>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</si>
  <si>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</si>
  <si>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</si>
  <si>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</si>
  <si>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</si>
  <si>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</si>
  <si>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</si>
  <si>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</si>
  <si>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</si>
  <si>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</si>
  <si>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</si>
  <si>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</si>
  <si>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</si>
  <si>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</si>
  <si>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</si>
  <si>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</si>
  <si>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</si>
  <si>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06.05.2020</t>
  </si>
  <si>
    <t>StatistikNr</t>
  </si>
  <si>
    <t>vdp-Statistik TvExt gem. § 28 PfandBG</t>
  </si>
  <si>
    <t>(Stand/Version)</t>
  </si>
  <si>
    <t>AktJahr</t>
  </si>
  <si>
    <t>2020</t>
  </si>
  <si>
    <t>StatistikBez</t>
  </si>
  <si>
    <t>Angaben gemäß Transparenzvorschriften</t>
  </si>
  <si>
    <t>MapVersDat</t>
  </si>
  <si>
    <t>20.07.2016</t>
  </si>
  <si>
    <t>AktMonat</t>
  </si>
  <si>
    <t>ErstelltAm</t>
  </si>
  <si>
    <t>MapVersNr</t>
  </si>
  <si>
    <t>3.10</t>
  </si>
  <si>
    <t>Datenart</t>
  </si>
  <si>
    <t>Leer</t>
  </si>
  <si>
    <t>-</t>
  </si>
  <si>
    <t>MapArt</t>
  </si>
  <si>
    <t>Mappenart (Intern)</t>
  </si>
  <si>
    <t>Institut</t>
  </si>
  <si>
    <t>LBBW</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</si>
  <si>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</si>
  <si>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</si>
  <si>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</si>
  <si>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</si>
  <si>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</si>
  <si>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</si>
  <si>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</si>
  <si>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</si>
  <si>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</si>
  <si>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</si>
  <si>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</si>
  <si>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</si>
  <si>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</si>
  <si>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</si>
  <si>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</si>
  <si>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</si>
  <si>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</si>
  <si>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</si>
  <si>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</si>
  <si>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</si>
  <si>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</si>
  <si>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</si>
  <si>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</si>
  <si>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</si>
  <si>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</si>
  <si>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</si>
  <si>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</si>
  <si>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</si>
  <si>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</si>
  <si>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</si>
  <si>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</si>
  <si>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</si>
  <si>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</si>
  <si>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</si>
  <si>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</si>
  <si>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</si>
  <si>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S</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</si>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</sst>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4286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10682.88576</v>
      </c>
      <c r="E21" s="377" t="n">
        <v>10897.3204</v>
      </c>
      <c r="F21" s="376" t="n">
        <v>10965.45523</v>
      </c>
      <c r="G21" s="377" t="n">
        <v>11122.7957</v>
      </c>
      <c r="H21" s="376" t="n">
        <v>9949.88191</v>
      </c>
      <c r="I21" s="377" t="n">
        <v>10072.1663</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15055.83433</v>
      </c>
      <c r="E23" s="385" t="n">
        <v>15260.2937</v>
      </c>
      <c r="F23" s="384" t="n">
        <v>16426.8701</v>
      </c>
      <c r="G23" s="385" t="n">
        <v>16595.9773</v>
      </c>
      <c r="H23" s="384" t="n">
        <v>14611.99039</v>
      </c>
      <c r="I23" s="385" t="n">
        <v>14762.9152</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4372.94856</v>
      </c>
      <c r="E28" s="398" t="n">
        <v>4362.9733</v>
      </c>
      <c r="F28" s="397" t="n">
        <v>5461.414870000001</v>
      </c>
      <c r="G28" s="398" t="n">
        <v>5473.1816</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8256.75626</v>
      </c>
      <c r="E34" s="377" t="n">
        <v>8070.8753</v>
      </c>
      <c r="F34" s="376" t="n">
        <v>9272.380289999999</v>
      </c>
      <c r="G34" s="377" t="n">
        <v>9074.815400000001</v>
      </c>
      <c r="H34" s="376" t="n">
        <v>8236.9586</v>
      </c>
      <c r="I34" s="377" t="n">
        <v>8230.669599999999</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12796.93992</v>
      </c>
      <c r="E36" s="385" t="n">
        <v>13036.3349</v>
      </c>
      <c r="F36" s="384" t="n">
        <v>15084.3918</v>
      </c>
      <c r="G36" s="385" t="n">
        <v>15193.0305</v>
      </c>
      <c r="H36" s="384" t="n">
        <v>13287.74595</v>
      </c>
      <c r="I36" s="385" t="n">
        <v>13463.2575</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4540.183660000001</v>
      </c>
      <c r="E41" s="398" t="n">
        <v>4965.4596</v>
      </c>
      <c r="F41" s="397" t="n">
        <v>5812.01151</v>
      </c>
      <c r="G41" s="398" t="n">
        <v>6118.215099999999</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10682.88576</v>
      </c>
      <c r="E9" s="606" t="n">
        <v>10897.3204</v>
      </c>
    </row>
    <row customHeight="1" ht="20.1" r="10" s="349" spans="1:5">
      <c r="A10" s="607" t="n">
        <v>0</v>
      </c>
      <c r="B10" s="608" t="s">
        <v>551</v>
      </c>
      <c r="C10" s="609" t="s">
        <v>552</v>
      </c>
      <c r="D10" s="610" t="n">
        <v>90.36</v>
      </c>
      <c r="E10" s="611" t="n">
        <v>89.90000000000001</v>
      </c>
    </row>
    <row customHeight="1" ht="8.1" r="11" s="349" spans="1:5">
      <c r="A11" s="597" t="n">
        <v>0</v>
      </c>
      <c r="B11" s="612" t="n"/>
      <c r="C11" s="374" t="n"/>
      <c r="D11" s="374" t="n"/>
      <c r="E11" s="613" t="n"/>
    </row>
    <row customHeight="1" ht="15.95" r="12" s="349" spans="1:5">
      <c r="A12" s="597" t="n">
        <v>0</v>
      </c>
      <c r="B12" s="614" t="s">
        <v>14</v>
      </c>
      <c r="C12" s="615" t="s">
        <v>18</v>
      </c>
      <c r="D12" s="605" t="n">
        <v>15055.83433</v>
      </c>
      <c r="E12" s="606" t="n">
        <v>15260.2937</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78.22</v>
      </c>
      <c r="E16" s="619" t="n">
        <v>78.59999999999999</v>
      </c>
    </row>
    <row customHeight="1" ht="12.75" r="17" s="349" spans="1:5">
      <c r="A17" s="597" t="n">
        <v>0</v>
      </c>
      <c r="B17" s="621" t="s">
        <v>557</v>
      </c>
      <c r="C17" s="617" t="s">
        <v>558</v>
      </c>
      <c r="D17" s="618" t="n">
        <v>69.8185</v>
      </c>
      <c r="E17" s="619" t="n">
        <v>0</v>
      </c>
    </row>
    <row customHeight="1" ht="12.8" r="18" s="349" spans="1:5">
      <c r="A18" s="597" t="n">
        <v>0</v>
      </c>
      <c r="C18" s="620" t="s">
        <v>559</v>
      </c>
      <c r="D18" s="618" t="n">
        <v>28.67038</v>
      </c>
      <c r="E18" s="619" t="n">
        <v>28.5762</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528.0308299999999</v>
      </c>
      <c r="E21" s="619" t="n">
        <v>502.1806</v>
      </c>
    </row>
    <row customHeight="1" ht="12.8" r="22" s="349" spans="1:5">
      <c r="A22" s="597" t="n"/>
      <c r="C22" s="620" t="s">
        <v>563</v>
      </c>
      <c r="D22" s="618" t="n">
        <v>0</v>
      </c>
      <c r="E22" s="619" t="n">
        <v>0</v>
      </c>
    </row>
    <row customHeight="1" ht="12.8" r="23" s="349" spans="1:5">
      <c r="A23" s="597" t="n"/>
      <c r="C23" s="620" t="s">
        <v>564</v>
      </c>
      <c r="D23" s="618" t="n">
        <v>0.6813</v>
      </c>
      <c r="E23" s="619" t="n">
        <v>0.616</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817.43753</v>
      </c>
      <c r="E26" s="619" t="n">
        <v>736.1013</v>
      </c>
    </row>
    <row customHeight="1" ht="12.8" r="27" s="349" spans="1:5">
      <c r="A27" s="597" t="n">
        <v>0</v>
      </c>
      <c r="B27" s="622" t="n"/>
      <c r="C27" s="620" t="s">
        <v>568</v>
      </c>
      <c r="D27" s="618" t="n">
        <v>0</v>
      </c>
      <c r="E27" s="619" t="n">
        <v>0</v>
      </c>
    </row>
    <row customHeight="1" ht="30" r="28" s="349" spans="1:5">
      <c r="A28" s="597" t="n">
        <v>0</v>
      </c>
      <c r="B28" s="623" t="s">
        <v>569</v>
      </c>
      <c r="C28" s="620" t="s">
        <v>570</v>
      </c>
      <c r="D28" s="618" t="n">
        <v>5.49</v>
      </c>
      <c r="E28" s="619" t="n">
        <v>5.5</v>
      </c>
    </row>
    <row customHeight="1" ht="30" r="29" s="349" spans="1:5">
      <c r="A29" s="597" t="n">
        <v>0</v>
      </c>
      <c r="B29" s="623" t="s">
        <v>571</v>
      </c>
      <c r="C29" s="620" t="s">
        <v>552</v>
      </c>
      <c r="D29" s="618" t="n">
        <v>55.12</v>
      </c>
      <c r="E29" s="619" t="n">
        <v>55.2</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8256.75626</v>
      </c>
      <c r="E34" s="631" t="n">
        <v>8070.8753</v>
      </c>
    </row>
    <row customHeight="1" ht="20.1" r="35" s="349" spans="1:5">
      <c r="A35" s="597" t="n">
        <v>1</v>
      </c>
      <c r="B35" s="608" t="s">
        <v>551</v>
      </c>
      <c r="C35" s="609" t="s">
        <v>552</v>
      </c>
      <c r="D35" s="610" t="n">
        <v>83.64</v>
      </c>
      <c r="E35" s="611" t="n">
        <v>94.40000000000001</v>
      </c>
    </row>
    <row customHeight="1" ht="8.1" r="36" s="349" spans="1:5">
      <c r="A36" s="597" t="n">
        <v>1</v>
      </c>
      <c r="B36" s="612" t="n"/>
      <c r="C36" s="374" t="n"/>
      <c r="D36" s="374" t="n"/>
      <c r="E36" s="613" t="n"/>
    </row>
    <row customHeight="1" ht="15.95" r="37" s="349" spans="1:5">
      <c r="A37" s="597" t="n">
        <v>1</v>
      </c>
      <c r="B37" s="614" t="s">
        <v>14</v>
      </c>
      <c r="C37" s="632" t="s">
        <v>18</v>
      </c>
      <c r="D37" s="630" t="n">
        <v>12796.93992</v>
      </c>
      <c r="E37" s="631" t="n">
        <v>13036.3349</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73.94</v>
      </c>
      <c r="E41" s="619" t="n">
        <v>71.8</v>
      </c>
    </row>
    <row customHeight="1" ht="12.75" r="42" s="349" spans="1:5">
      <c r="A42" s="597" t="n">
        <v>1</v>
      </c>
      <c r="B42" s="621" t="s">
        <v>557</v>
      </c>
      <c r="C42" s="617" t="s">
        <v>558</v>
      </c>
      <c r="D42" s="618" t="n">
        <v>0</v>
      </c>
      <c r="E42" s="619" t="n">
        <v>0</v>
      </c>
    </row>
    <row customHeight="1" ht="12.8" r="43" s="349" spans="1:5">
      <c r="A43" s="597" t="n"/>
      <c r="C43" s="620" t="s">
        <v>559</v>
      </c>
      <c r="D43" s="618" t="n">
        <v>31.39927</v>
      </c>
      <c r="E43" s="619" t="n">
        <v>17.461</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112.32698</v>
      </c>
      <c r="E51" s="619" t="n">
        <v>-590.1359</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869.8840799999999</v>
      </c>
      <c r="E11" s="422" t="n">
        <v>1620.48919</v>
      </c>
      <c r="F11" s="421" t="n">
        <v>719.9852</v>
      </c>
      <c r="G11" s="422" t="n">
        <v>921.9442</v>
      </c>
    </row>
    <row customHeight="1" ht="12.8" r="12" s="349" spans="1:7">
      <c r="A12" s="365" t="n">
        <v>0</v>
      </c>
      <c r="B12" s="420" t="s">
        <v>29</v>
      </c>
      <c r="D12" s="421" t="n">
        <v>339.94877</v>
      </c>
      <c r="E12" s="422" t="n">
        <v>1474.13831</v>
      </c>
      <c r="F12" s="421" t="n">
        <v>831.5842</v>
      </c>
      <c r="G12" s="422" t="n">
        <v>809.0562</v>
      </c>
    </row>
    <row customHeight="1" ht="12.8" r="13" s="349" spans="1:7">
      <c r="A13" s="365" t="n">
        <v>0</v>
      </c>
      <c r="B13" s="420" t="s">
        <v>30</v>
      </c>
      <c r="D13" s="421" t="n">
        <v>1024.0905</v>
      </c>
      <c r="E13" s="422" t="n">
        <v>691.86415</v>
      </c>
      <c r="F13" s="421" t="n">
        <v>869.5</v>
      </c>
      <c r="G13" s="422" t="n">
        <v>874.6704000000001</v>
      </c>
    </row>
    <row customHeight="1" ht="12.8" r="14" s="349" spans="1:7">
      <c r="A14" s="365" t="n">
        <v>0</v>
      </c>
      <c r="B14" s="420" t="s">
        <v>31</v>
      </c>
      <c r="C14" s="420" t="n"/>
      <c r="D14" s="423" t="n">
        <v>1455.41277</v>
      </c>
      <c r="E14" s="424" t="n">
        <v>1038.196</v>
      </c>
      <c r="F14" s="423" t="n">
        <v>339.9488</v>
      </c>
      <c r="G14" s="424" t="n">
        <v>1405.9236</v>
      </c>
    </row>
    <row customHeight="1" ht="12.8" r="15" s="349" spans="1:7">
      <c r="A15" s="365" t="n">
        <v>0</v>
      </c>
      <c r="B15" s="420" t="s">
        <v>32</v>
      </c>
      <c r="C15" s="420" t="n"/>
      <c r="D15" s="423" t="n">
        <v>1544.74845</v>
      </c>
      <c r="E15" s="424" t="n">
        <v>1386.44339</v>
      </c>
      <c r="F15" s="423" t="n">
        <v>2507.2328</v>
      </c>
      <c r="G15" s="424" t="n">
        <v>2039.9069</v>
      </c>
    </row>
    <row customHeight="1" ht="12.8" r="16" s="349" spans="1:7">
      <c r="A16" s="365" t="n">
        <v>0</v>
      </c>
      <c r="B16" s="420" t="s">
        <v>33</v>
      </c>
      <c r="C16" s="420" t="n"/>
      <c r="D16" s="423" t="n">
        <v>1675.57567</v>
      </c>
      <c r="E16" s="424" t="n">
        <v>1357.7279</v>
      </c>
      <c r="F16" s="423" t="n">
        <v>860.1414000000001</v>
      </c>
      <c r="G16" s="424" t="n">
        <v>1536.3164</v>
      </c>
    </row>
    <row customHeight="1" ht="12.8" r="17" s="349" spans="1:7">
      <c r="A17" s="365" t="n">
        <v>0</v>
      </c>
      <c r="B17" s="420" t="s">
        <v>34</v>
      </c>
      <c r="C17" s="420" t="n"/>
      <c r="D17" s="423" t="n">
        <v>2031.84985</v>
      </c>
      <c r="E17" s="424" t="n">
        <v>1398.72188</v>
      </c>
      <c r="F17" s="423" t="n">
        <v>1700.4769</v>
      </c>
      <c r="G17" s="424" t="n">
        <v>1015.5714</v>
      </c>
    </row>
    <row customHeight="1" ht="12.8" r="18" s="349" spans="1:7">
      <c r="A18" s="365" t="n">
        <v>0</v>
      </c>
      <c r="B18" s="420" t="s">
        <v>35</v>
      </c>
      <c r="D18" s="421" t="n">
        <v>1720.2389</v>
      </c>
      <c r="E18" s="422" t="n">
        <v>5039.28204</v>
      </c>
      <c r="F18" s="421" t="n">
        <v>3037.3402</v>
      </c>
      <c r="G18" s="422" t="n">
        <v>5781.749400000001</v>
      </c>
    </row>
    <row customHeight="1" ht="12.8" r="19" s="349" spans="1:7">
      <c r="A19" s="365" t="n">
        <v>0</v>
      </c>
      <c r="B19" s="420" t="s">
        <v>36</v>
      </c>
      <c r="D19" s="421" t="n">
        <v>21.13678</v>
      </c>
      <c r="E19" s="422" t="n">
        <v>1048.97145</v>
      </c>
      <c r="F19" s="421" t="n">
        <v>31.1109</v>
      </c>
      <c r="G19" s="422" t="n">
        <v>875.1553</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369.28195</v>
      </c>
      <c r="E24" s="422" t="n">
        <v>1279.66646</v>
      </c>
      <c r="F24" s="421" t="n">
        <v>537.7388000000001</v>
      </c>
      <c r="G24" s="422" t="n">
        <v>789.5694000000001</v>
      </c>
    </row>
    <row customHeight="1" ht="12.8" r="25" s="349" spans="1:7">
      <c r="A25" s="365" t="n">
        <v>1</v>
      </c>
      <c r="B25" s="420" t="s">
        <v>29</v>
      </c>
      <c r="D25" s="421" t="n">
        <v>355.14985</v>
      </c>
      <c r="E25" s="422" t="n">
        <v>683.00699</v>
      </c>
      <c r="F25" s="421" t="n">
        <v>1017.1577</v>
      </c>
      <c r="G25" s="422" t="n">
        <v>645.7384000000001</v>
      </c>
    </row>
    <row customHeight="1" ht="12.8" r="26" s="349" spans="1:7">
      <c r="A26" s="365" t="n">
        <v>1</v>
      </c>
      <c r="B26" s="420" t="s">
        <v>30</v>
      </c>
      <c r="D26" s="421" t="n">
        <v>200.67282</v>
      </c>
      <c r="E26" s="422" t="n">
        <v>493.08699</v>
      </c>
      <c r="F26" s="421" t="n">
        <v>154.2431</v>
      </c>
      <c r="G26" s="422" t="n">
        <v>575.1895000000001</v>
      </c>
    </row>
    <row customHeight="1" ht="12.8" r="27" s="349" spans="1:7">
      <c r="A27" s="365" t="n">
        <v>1</v>
      </c>
      <c r="B27" s="420" t="s">
        <v>31</v>
      </c>
      <c r="C27" s="420" t="n"/>
      <c r="D27" s="423" t="n">
        <v>700.16566</v>
      </c>
      <c r="E27" s="424" t="n">
        <v>662.8616500000001</v>
      </c>
      <c r="F27" s="423" t="n">
        <v>289.89</v>
      </c>
      <c r="G27" s="424" t="n">
        <v>602.5237</v>
      </c>
    </row>
    <row customHeight="1" ht="12.8" r="28" s="349" spans="1:7">
      <c r="A28" s="365" t="n">
        <v>1</v>
      </c>
      <c r="B28" s="420" t="s">
        <v>32</v>
      </c>
      <c r="C28" s="420" t="n"/>
      <c r="D28" s="423" t="n">
        <v>1492.88392</v>
      </c>
      <c r="E28" s="424" t="n">
        <v>1285.46448</v>
      </c>
      <c r="F28" s="423" t="n">
        <v>900.8385000000001</v>
      </c>
      <c r="G28" s="424" t="n">
        <v>1163.4332</v>
      </c>
    </row>
    <row customHeight="1" ht="12.8" r="29" s="349" spans="1:7">
      <c r="A29" s="365" t="n">
        <v>1</v>
      </c>
      <c r="B29" s="420" t="s">
        <v>33</v>
      </c>
      <c r="C29" s="420" t="n"/>
      <c r="D29" s="423" t="n">
        <v>659.1684</v>
      </c>
      <c r="E29" s="424" t="n">
        <v>872.8176800000001</v>
      </c>
      <c r="F29" s="423" t="n">
        <v>1502.1092</v>
      </c>
      <c r="G29" s="424" t="n">
        <v>1263.676</v>
      </c>
    </row>
    <row customHeight="1" ht="12.8" r="30" s="349" spans="1:7">
      <c r="A30" s="365" t="n">
        <v>1</v>
      </c>
      <c r="B30" s="420" t="s">
        <v>34</v>
      </c>
      <c r="C30" s="420" t="n"/>
      <c r="D30" s="423" t="n">
        <v>490.5</v>
      </c>
      <c r="E30" s="424" t="n">
        <v>782.2135000000001</v>
      </c>
      <c r="F30" s="423" t="n">
        <v>260.3817</v>
      </c>
      <c r="G30" s="424" t="n">
        <v>842.6905</v>
      </c>
    </row>
    <row customHeight="1" ht="12.8" r="31" s="349" spans="1:7">
      <c r="A31" s="365" t="n">
        <v>1</v>
      </c>
      <c r="B31" s="420" t="s">
        <v>35</v>
      </c>
      <c r="D31" s="421" t="n">
        <v>3208.33042</v>
      </c>
      <c r="E31" s="422" t="n">
        <v>4363.03567</v>
      </c>
      <c r="F31" s="421" t="n">
        <v>2576.5944</v>
      </c>
      <c r="G31" s="422" t="n">
        <v>4594.1537</v>
      </c>
    </row>
    <row customHeight="1" ht="12.8" r="32" s="349" spans="1:7">
      <c r="A32" s="365" t="n">
        <v>1</v>
      </c>
      <c r="B32" s="420" t="s">
        <v>36</v>
      </c>
      <c r="D32" s="423" t="n">
        <v>780.60326</v>
      </c>
      <c r="E32" s="424" t="n">
        <v>2374.78649</v>
      </c>
      <c r="F32" s="423" t="n">
        <v>831.9219000000001</v>
      </c>
      <c r="G32" s="424" t="n">
        <v>2559.3604</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2684.10563</v>
      </c>
      <c r="E9" s="435" t="n">
        <v>3016.2135</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730.25476</v>
      </c>
      <c r="E10" s="437" t="n">
        <v>693.4454000000001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2504.89972</v>
      </c>
      <c r="E11" s="437" t="n">
        <v>2715.1275</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8455.13463</v>
      </c>
      <c r="E12" s="437" t="n">
        <v>8233.4856</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2950.30933</v>
      </c>
      <c r="E21" s="422" t="n">
        <v>2881.7947</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3093.45045</v>
      </c>
      <c r="E22" s="437" t="n">
        <v>3330.7309</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6753.180139999999</v>
      </c>
      <c r="E23" s="443" t="n">
        <v>6823.8093</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856.5142900000001</v>
      </c>
      <c r="H16" s="483" t="n">
        <v>1601.86358</v>
      </c>
      <c r="I16" s="483" t="n">
        <v>3488.20304</v>
      </c>
      <c r="J16" s="483" t="n">
        <v>5.842750000000001</v>
      </c>
      <c r="K16" s="483" t="n">
        <v>0.6849400000000001</v>
      </c>
      <c r="L16" s="483">
        <f>SUM(M16:R16)</f>
        <v/>
      </c>
      <c r="M16" s="483" t="n">
        <v>4658.23122</v>
      </c>
      <c r="N16" s="483" t="n">
        <v>1209.12902</v>
      </c>
      <c r="O16" s="483" t="n">
        <v>795.18759</v>
      </c>
      <c r="P16" s="483" t="n">
        <v>1746.98391</v>
      </c>
      <c r="Q16" s="483" t="n">
        <v>1.04963</v>
      </c>
      <c r="R16" s="483" t="n">
        <v>10.7048</v>
      </c>
      <c r="S16" s="484" t="n">
        <v>0</v>
      </c>
      <c r="T16" s="483" t="n">
        <v>0</v>
      </c>
    </row>
    <row customHeight="1" ht="12.75" r="17" s="349" spans="1:20">
      <c r="B17" s="348" t="n"/>
      <c r="C17" s="477" t="n"/>
      <c r="D17" s="477">
        <f>"year "&amp;(AktJahr-1)</f>
        <v/>
      </c>
      <c r="E17" s="485">
        <f>F17+L17</f>
        <v/>
      </c>
      <c r="F17" s="485">
        <f>SUM(G17:K17)</f>
        <v/>
      </c>
      <c r="G17" s="485" t="n">
        <v>1049.4575</v>
      </c>
      <c r="H17" s="485" t="n">
        <v>1698.9698</v>
      </c>
      <c r="I17" s="485" t="n">
        <v>3545.0025</v>
      </c>
      <c r="J17" s="485" t="n">
        <v>9.8147</v>
      </c>
      <c r="K17" s="485" t="n">
        <v>9.0304</v>
      </c>
      <c r="L17" s="485">
        <f>SUM(M17:R17)</f>
        <v/>
      </c>
      <c r="M17" s="485" t="n">
        <v>4493.357599999999</v>
      </c>
      <c r="N17" s="485" t="n">
        <v>1435.7981</v>
      </c>
      <c r="O17" s="485" t="n">
        <v>810.1378000000001</v>
      </c>
      <c r="P17" s="485" t="n">
        <v>1574.5941</v>
      </c>
      <c r="Q17" s="485" t="n">
        <v>21.9051</v>
      </c>
      <c r="R17" s="485" t="n">
        <v>10.2044</v>
      </c>
      <c r="S17" s="486" t="n">
        <v>0</v>
      </c>
      <c r="T17" s="485" t="n">
        <v>0</v>
      </c>
    </row>
    <row customHeight="1" ht="12.8" r="18" s="349" spans="1:20">
      <c r="B18" s="361" t="s">
        <v>77</v>
      </c>
      <c r="C18" s="481" t="s">
        <v>78</v>
      </c>
      <c r="D18" s="482">
        <f>$D$16</f>
        <v/>
      </c>
      <c r="E18" s="483">
        <f>F18+L18</f>
        <v/>
      </c>
      <c r="F18" s="483">
        <f>SUM(G18:K18)</f>
        <v/>
      </c>
      <c r="G18" s="483" t="n">
        <v>856.5142900000001</v>
      </c>
      <c r="H18" s="483" t="n">
        <v>1601.86358</v>
      </c>
      <c r="I18" s="483" t="n">
        <v>3219.6257</v>
      </c>
      <c r="J18" s="483" t="n">
        <v>5.842750000000001</v>
      </c>
      <c r="K18" s="483" t="n">
        <v>0.6849400000000001</v>
      </c>
      <c r="L18" s="483">
        <f>SUM(M18:R18)</f>
        <v/>
      </c>
      <c r="M18" s="483" t="n">
        <v>2514.94038</v>
      </c>
      <c r="N18" s="483" t="n">
        <v>1062.44186</v>
      </c>
      <c r="O18" s="483" t="n">
        <v>776.37054</v>
      </c>
      <c r="P18" s="483" t="n">
        <v>1177.017</v>
      </c>
      <c r="Q18" s="483" t="n">
        <v>1.04963</v>
      </c>
      <c r="R18" s="483" t="n">
        <v>10.7048</v>
      </c>
      <c r="S18" s="484" t="n">
        <v>0</v>
      </c>
      <c r="T18" s="483" t="n">
        <v>0</v>
      </c>
    </row>
    <row customHeight="1" ht="12.8" r="19" s="349" spans="1:20">
      <c r="B19" s="348" t="n"/>
      <c r="C19" s="477" t="n"/>
      <c r="D19" s="477">
        <f>$D$17</f>
        <v/>
      </c>
      <c r="E19" s="485">
        <f>F19+L19</f>
        <v/>
      </c>
      <c r="F19" s="485">
        <f>SUM(G19:K19)</f>
        <v/>
      </c>
      <c r="G19" s="485" t="n">
        <v>1049.4575</v>
      </c>
      <c r="H19" s="485" t="n">
        <v>1698.9698</v>
      </c>
      <c r="I19" s="485" t="n">
        <v>3351.6781</v>
      </c>
      <c r="J19" s="485" t="n">
        <v>9.8147</v>
      </c>
      <c r="K19" s="485" t="n">
        <v>9.0304</v>
      </c>
      <c r="L19" s="485">
        <f>SUM(M19:R19)</f>
        <v/>
      </c>
      <c r="M19" s="485" t="n">
        <v>2391.2741</v>
      </c>
      <c r="N19" s="485" t="n">
        <v>1278.5673</v>
      </c>
      <c r="O19" s="485" t="n">
        <v>790.7040000000001</v>
      </c>
      <c r="P19" s="485" t="n">
        <v>1235.0994</v>
      </c>
      <c r="Q19" s="485" t="n">
        <v>19.1271</v>
      </c>
      <c r="R19" s="485" t="n">
        <v>10.2044</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25.05425</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25.0542</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126.57601</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108.3514</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1095.07843</v>
      </c>
      <c r="N34" s="483" t="n">
        <v>11.98064</v>
      </c>
      <c r="O34" s="483" t="n">
        <v>18.81705</v>
      </c>
      <c r="P34" s="483" t="n">
        <v>222.84116</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1097.9417</v>
      </c>
      <c r="N35" s="485" t="n">
        <v>15.3093</v>
      </c>
      <c r="O35" s="485" t="n">
        <v>19.4338</v>
      </c>
      <c r="P35" s="485" t="n">
        <v>221.2036</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136.30344</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70.2854</v>
      </c>
      <c r="N49" s="485" t="n">
        <v>0</v>
      </c>
      <c r="O49" s="485" t="n">
        <v>0</v>
      </c>
      <c r="P49" s="485" t="n">
        <v>0</v>
      </c>
      <c r="Q49" s="485" t="n">
        <v>2.778</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72.05609</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268.57734</v>
      </c>
      <c r="J84" s="483" t="n">
        <v>0</v>
      </c>
      <c r="K84" s="483" t="n">
        <v>0</v>
      </c>
      <c r="L84" s="483">
        <f>SUM(M84:R84)</f>
        <v/>
      </c>
      <c r="M84" s="483" t="n">
        <v>688.22262</v>
      </c>
      <c r="N84" s="483" t="n">
        <v>134.70652</v>
      </c>
      <c r="O84" s="483" t="n">
        <v>0</v>
      </c>
      <c r="P84" s="483" t="n">
        <v>347.12575</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193.3244</v>
      </c>
      <c r="J85" s="485" t="n">
        <v>0</v>
      </c>
      <c r="K85" s="485" t="n">
        <v>0</v>
      </c>
      <c r="L85" s="485">
        <f>SUM(M85:R85)</f>
        <v/>
      </c>
      <c r="M85" s="485" t="n">
        <v>800.4508000000001</v>
      </c>
      <c r="N85" s="485" t="n">
        <v>141.9215</v>
      </c>
      <c r="O85" s="485" t="n">
        <v>0</v>
      </c>
      <c r="P85" s="485" t="n">
        <v>118.2911</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2517.61556</v>
      </c>
      <c r="G12" s="524" t="n">
        <v>159.7823</v>
      </c>
      <c r="H12" s="483" t="n">
        <v>2365.45074</v>
      </c>
      <c r="I12" s="483" t="n">
        <v>2804.29807</v>
      </c>
      <c r="J12" s="525" t="n">
        <v>3474.0449</v>
      </c>
      <c r="K12" s="524" t="n">
        <v>2568.09506</v>
      </c>
      <c r="L12" s="483" t="n">
        <v>152.5742</v>
      </c>
      <c r="M12" s="483" t="n">
        <v>1217.08885</v>
      </c>
      <c r="N12" s="526" t="n">
        <v>55.60579</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2492.8323</v>
      </c>
      <c r="G13" s="529" t="n">
        <v>29.7823</v>
      </c>
      <c r="H13" s="530" t="n">
        <v>2441.1026</v>
      </c>
      <c r="I13" s="530" t="n">
        <v>2956.4023</v>
      </c>
      <c r="J13" s="531" t="n">
        <v>3642.1676</v>
      </c>
      <c r="K13" s="529" t="n">
        <v>2493.5076</v>
      </c>
      <c r="L13" s="530" t="n">
        <v>120.698</v>
      </c>
      <c r="M13" s="530" t="n">
        <v>1296.2201</v>
      </c>
      <c r="N13" s="532" t="n">
        <v>56.4545</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2004.15192</v>
      </c>
      <c r="G14" s="524" t="n">
        <v>0</v>
      </c>
      <c r="H14" s="483" t="n">
        <v>2262.23133</v>
      </c>
      <c r="I14" s="483" t="n">
        <v>2782.29807</v>
      </c>
      <c r="J14" s="525" t="n">
        <v>3474.0449</v>
      </c>
      <c r="K14" s="524" t="n">
        <v>2004.63142</v>
      </c>
      <c r="L14" s="483" t="n">
        <v>152.5742</v>
      </c>
      <c r="M14" s="483" t="n">
        <v>1217.08885</v>
      </c>
      <c r="N14" s="526" t="n">
        <v>55.60579</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2031.1134</v>
      </c>
      <c r="G15" s="529" t="n">
        <v>0</v>
      </c>
      <c r="H15" s="530" t="n">
        <v>2304.3561</v>
      </c>
      <c r="I15" s="530" t="n">
        <v>2934.4023</v>
      </c>
      <c r="J15" s="531" t="n">
        <v>3642.1676</v>
      </c>
      <c r="K15" s="529" t="n">
        <v>2031.7887</v>
      </c>
      <c r="L15" s="530" t="n">
        <v>120.698</v>
      </c>
      <c r="M15" s="530" t="n">
        <v>1296.2201</v>
      </c>
      <c r="N15" s="532" t="n">
        <v>56.4545</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43.70292</v>
      </c>
      <c r="G16" s="524" t="n">
        <v>0</v>
      </c>
      <c r="H16" s="483" t="n">
        <v>0</v>
      </c>
      <c r="I16" s="483" t="n">
        <v>0</v>
      </c>
      <c r="J16" s="525" t="n">
        <v>0</v>
      </c>
      <c r="K16" s="524" t="n">
        <v>43.70292</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14.2458</v>
      </c>
      <c r="G17" s="529" t="n">
        <v>0</v>
      </c>
      <c r="H17" s="530" t="n">
        <v>0</v>
      </c>
      <c r="I17" s="530" t="n">
        <v>0</v>
      </c>
      <c r="J17" s="531" t="n">
        <v>0</v>
      </c>
      <c r="K17" s="529" t="n">
        <v>14.2458</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153.47208</v>
      </c>
      <c r="G20" s="524" t="n">
        <v>0</v>
      </c>
      <c r="H20" s="483" t="n">
        <v>0</v>
      </c>
      <c r="I20" s="483" t="n">
        <v>0</v>
      </c>
      <c r="J20" s="525" t="n">
        <v>0</v>
      </c>
      <c r="K20" s="524" t="n">
        <v>153.47208</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127.6497</v>
      </c>
      <c r="G21" s="529" t="n">
        <v>0</v>
      </c>
      <c r="H21" s="530" t="n">
        <v>0</v>
      </c>
      <c r="I21" s="530" t="n">
        <v>0</v>
      </c>
      <c r="J21" s="531" t="n">
        <v>0</v>
      </c>
      <c r="K21" s="529" t="n">
        <v>127.6497</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3.47861</v>
      </c>
      <c r="G30" s="524" t="n">
        <v>0</v>
      </c>
      <c r="H30" s="483" t="n">
        <v>0</v>
      </c>
      <c r="I30" s="483" t="n">
        <v>0</v>
      </c>
      <c r="J30" s="525" t="n">
        <v>0</v>
      </c>
      <c r="K30" s="524" t="n">
        <v>3.47861</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14.3286</v>
      </c>
      <c r="G31" s="529" t="n">
        <v>0</v>
      </c>
      <c r="H31" s="530" t="n">
        <v>0</v>
      </c>
      <c r="I31" s="530" t="n">
        <v>0</v>
      </c>
      <c r="J31" s="531" t="n">
        <v>0</v>
      </c>
      <c r="K31" s="529" t="n">
        <v>14.3286</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22</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22</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42.06653</v>
      </c>
      <c r="G46" s="524" t="n">
        <v>12.7823</v>
      </c>
      <c r="H46" s="483" t="n">
        <v>34.70391000000001</v>
      </c>
      <c r="I46" s="483" t="n">
        <v>0</v>
      </c>
      <c r="J46" s="525" t="n">
        <v>0</v>
      </c>
      <c r="K46" s="524" t="n">
        <v>42.06653</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47.0762</v>
      </c>
      <c r="G47" s="529" t="n">
        <v>12.7823</v>
      </c>
      <c r="H47" s="530" t="n">
        <v>38.3569</v>
      </c>
      <c r="I47" s="530" t="n">
        <v>0</v>
      </c>
      <c r="J47" s="531" t="n">
        <v>0</v>
      </c>
      <c r="K47" s="529" t="n">
        <v>47.0762</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147</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17</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92.24515</v>
      </c>
      <c r="G54" s="524" t="n">
        <v>0</v>
      </c>
      <c r="H54" s="483" t="n">
        <v>0</v>
      </c>
      <c r="I54" s="483" t="n">
        <v>0</v>
      </c>
      <c r="J54" s="525" t="n">
        <v>0</v>
      </c>
      <c r="K54" s="524" t="n">
        <v>92.24515</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98.917</v>
      </c>
      <c r="G55" s="529" t="n">
        <v>0</v>
      </c>
      <c r="H55" s="530" t="n">
        <v>0</v>
      </c>
      <c r="I55" s="530" t="n">
        <v>0</v>
      </c>
      <c r="J55" s="531" t="n">
        <v>0</v>
      </c>
      <c r="K55" s="529" t="n">
        <v>98.917</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50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77.0455</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156.87762</v>
      </c>
      <c r="G74" s="524" t="n">
        <v>0</v>
      </c>
      <c r="H74" s="483" t="n">
        <v>0</v>
      </c>
      <c r="I74" s="483" t="n">
        <v>0</v>
      </c>
      <c r="J74" s="525" t="n">
        <v>0</v>
      </c>
      <c r="K74" s="524" t="n">
        <v>156.87762</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115.4829</v>
      </c>
      <c r="G75" s="529" t="n">
        <v>0</v>
      </c>
      <c r="H75" s="530" t="n">
        <v>0</v>
      </c>
      <c r="I75" s="530" t="n">
        <v>0</v>
      </c>
      <c r="J75" s="531" t="n">
        <v>0</v>
      </c>
      <c r="K75" s="529" t="n">
        <v>115.4829</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21.62073</v>
      </c>
      <c r="G80" s="524" t="n">
        <v>0</v>
      </c>
      <c r="H80" s="483" t="n">
        <v>18.5155</v>
      </c>
      <c r="I80" s="483" t="n">
        <v>0</v>
      </c>
      <c r="J80" s="525" t="n">
        <v>0</v>
      </c>
      <c r="K80" s="524" t="n">
        <v>21.62073</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44.0187</v>
      </c>
      <c r="G81" s="529" t="n">
        <v>0</v>
      </c>
      <c r="H81" s="530" t="n">
        <v>21.3441</v>
      </c>
      <c r="I81" s="530" t="n">
        <v>0</v>
      </c>
      <c r="J81" s="531" t="n">
        <v>0</v>
      </c>
      <c r="K81" s="529" t="n">
        <v>44.0187</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50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681.43957</v>
      </c>
      <c r="F13" s="483" t="n">
        <v>0</v>
      </c>
      <c r="G13" s="483" t="n">
        <v>0</v>
      </c>
      <c r="H13" s="483" t="n">
        <v>0</v>
      </c>
      <c r="I13" s="526" t="n">
        <v>681.43957</v>
      </c>
    </row>
    <row customHeight="1" ht="12.8" r="14" s="349" spans="1:9">
      <c r="B14" s="588" t="n"/>
      <c r="C14" s="436" t="n"/>
      <c r="D14" s="436">
        <f>"Jahr "&amp;(AktJahr-1)</f>
        <v/>
      </c>
      <c r="E14" s="527" t="n">
        <v>602.0217</v>
      </c>
      <c r="F14" s="530" t="n">
        <v>0</v>
      </c>
      <c r="G14" s="530" t="n">
        <v>0</v>
      </c>
      <c r="H14" s="530" t="n">
        <v>0</v>
      </c>
      <c r="I14" s="532" t="n">
        <v>602.0217</v>
      </c>
    </row>
    <row customHeight="1" ht="12.8" r="15" s="349" spans="1:9">
      <c r="B15" s="588" t="s">
        <v>77</v>
      </c>
      <c r="C15" s="481" t="s">
        <v>78</v>
      </c>
      <c r="D15" s="482">
        <f>$D$13</f>
        <v/>
      </c>
      <c r="E15" s="522" t="n">
        <v>406.5090300000001</v>
      </c>
      <c r="F15" s="483" t="n">
        <v>0</v>
      </c>
      <c r="G15" s="483" t="n">
        <v>0</v>
      </c>
      <c r="H15" s="483" t="n">
        <v>0</v>
      </c>
      <c r="I15" s="526" t="n">
        <v>406.5090300000001</v>
      </c>
    </row>
    <row customHeight="1" ht="12.8" r="16" s="349" spans="1:9">
      <c r="B16" s="588" t="n"/>
      <c r="C16" s="436" t="n"/>
      <c r="D16" s="436">
        <f>$D$14</f>
        <v/>
      </c>
      <c r="E16" s="527" t="n">
        <v>447.1937</v>
      </c>
      <c r="F16" s="530" t="n">
        <v>0</v>
      </c>
      <c r="G16" s="530" t="n">
        <v>0</v>
      </c>
      <c r="H16" s="530" t="n">
        <v>0</v>
      </c>
      <c r="I16" s="532" t="n">
        <v>447.1937</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v>60</v>
      </c>
      <c r="F18" s="530" t="n">
        <v>0</v>
      </c>
      <c r="G18" s="530" t="n">
        <v>0</v>
      </c>
      <c r="H18" s="530" t="n">
        <v>0</v>
      </c>
      <c r="I18" s="532" t="n">
        <v>60</v>
      </c>
    </row>
    <row customHeight="1" ht="12.8" r="19" s="349" spans="1:9">
      <c r="B19" s="589" t="s">
        <v>81</v>
      </c>
      <c r="C19" s="481" t="s">
        <v>82</v>
      </c>
      <c r="D19" s="482">
        <f>$D$13</f>
        <v/>
      </c>
      <c r="E19" s="522" t="n">
        <v>129.885</v>
      </c>
      <c r="F19" s="483" t="n">
        <v>0</v>
      </c>
      <c r="G19" s="483" t="n">
        <v>0</v>
      </c>
      <c r="H19" s="483" t="n">
        <v>0</v>
      </c>
      <c r="I19" s="526" t="n">
        <v>129.885</v>
      </c>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v>10</v>
      </c>
      <c r="F35" s="483" t="n">
        <v>0</v>
      </c>
      <c r="G35" s="483" t="n">
        <v>0</v>
      </c>
      <c r="H35" s="483" t="n">
        <v>0</v>
      </c>
      <c r="I35" s="526" t="n">
        <v>10</v>
      </c>
    </row>
    <row customHeight="1" ht="12.8" r="36" s="349" spans="1:9">
      <c r="B36" s="588" t="n"/>
      <c r="C36" s="436" t="n"/>
      <c r="D36" s="436">
        <f>$D$14</f>
        <v/>
      </c>
      <c r="E36" s="527" t="n">
        <v>10</v>
      </c>
      <c r="F36" s="530" t="n">
        <v>0</v>
      </c>
      <c r="G36" s="530" t="n">
        <v>0</v>
      </c>
      <c r="H36" s="530" t="n">
        <v>0</v>
      </c>
      <c r="I36" s="532" t="n">
        <v>10</v>
      </c>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v>84.828</v>
      </c>
      <c r="F48" s="530" t="n">
        <v>0</v>
      </c>
      <c r="G48" s="530" t="n">
        <v>0</v>
      </c>
      <c r="H48" s="530" t="n">
        <v>0</v>
      </c>
      <c r="I48" s="532" t="n">
        <v>84.828</v>
      </c>
    </row>
    <row customHeight="1" ht="12.8" r="49" s="349" spans="1:9">
      <c r="B49" s="588" t="s">
        <v>111</v>
      </c>
      <c r="C49" s="481" t="s">
        <v>112</v>
      </c>
      <c r="D49" s="482">
        <f>$D$13</f>
        <v/>
      </c>
      <c r="E49" s="522" t="n">
        <v>78</v>
      </c>
      <c r="F49" s="483" t="n">
        <v>0</v>
      </c>
      <c r="G49" s="483" t="n">
        <v>0</v>
      </c>
      <c r="H49" s="483" t="n">
        <v>0</v>
      </c>
      <c r="I49" s="526" t="n">
        <v>78</v>
      </c>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v>30</v>
      </c>
      <c r="F59" s="483" t="n">
        <v>0</v>
      </c>
      <c r="G59" s="483" t="n">
        <v>0</v>
      </c>
      <c r="H59" s="483" t="n">
        <v>0</v>
      </c>
      <c r="I59" s="526" t="n">
        <v>30</v>
      </c>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v>27.04554</v>
      </c>
      <c r="F61" s="483" t="n">
        <v>0</v>
      </c>
      <c r="G61" s="483" t="n">
        <v>0</v>
      </c>
      <c r="H61" s="483" t="n">
        <v>0</v>
      </c>
      <c r="I61" s="526" t="n">
        <v>27.04554</v>
      </c>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