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2952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Landesbank Berlin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Alexanderplatz 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10178 Berlin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30 869 801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30 869 830 74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information@lbb.de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www.lbb.de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3658</v>
      </c>
      <c r="E21" s="373" t="n">
        <v>3500</v>
      </c>
      <c r="F21" s="372" t="n">
        <v>3812.381</v>
      </c>
      <c r="G21" s="373" t="n">
        <v>3736.541</v>
      </c>
      <c r="H21" s="372" t="n">
        <v>3635.134</v>
      </c>
      <c r="I21" s="373" t="n">
        <v>3541.319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5932.3</v>
      </c>
      <c r="E23" s="381" t="n">
        <v>5622.423</v>
      </c>
      <c r="F23" s="380" t="n">
        <v>6543.999</v>
      </c>
      <c r="G23" s="381" t="n">
        <v>6375.428</v>
      </c>
      <c r="H23" s="380" t="n">
        <v>6148.650000000001</v>
      </c>
      <c r="I23" s="381" t="n">
        <v>5980.181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2274.3</v>
      </c>
      <c r="E28" s="395" t="n">
        <v>2122.423</v>
      </c>
      <c r="F28" s="394" t="n">
        <v>2731.618</v>
      </c>
      <c r="G28" s="395" t="n">
        <v>2638.887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260</v>
      </c>
      <c r="E34" s="373" t="n">
        <v>320</v>
      </c>
      <c r="F34" s="372" t="n">
        <v>263.854</v>
      </c>
      <c r="G34" s="373" t="n">
        <v>322.651</v>
      </c>
      <c r="H34" s="372" t="n">
        <v>254.248</v>
      </c>
      <c r="I34" s="373" t="n">
        <v>310.303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718.799</v>
      </c>
      <c r="E36" s="381" t="n">
        <v>746.009</v>
      </c>
      <c r="F36" s="380" t="n">
        <v>751.014</v>
      </c>
      <c r="G36" s="381" t="n">
        <v>793.0600000000001</v>
      </c>
      <c r="H36" s="380" t="n">
        <v>712.341</v>
      </c>
      <c r="I36" s="381" t="n">
        <v>758.4880000000001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458.799</v>
      </c>
      <c r="E41" s="395" t="n">
        <v>426.009</v>
      </c>
      <c r="F41" s="394" t="n">
        <v>487.16</v>
      </c>
      <c r="G41" s="395" t="n">
        <v>470.409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3658</v>
      </c>
      <c r="E9" s="605" t="n">
        <v>3500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96</v>
      </c>
      <c r="E10" s="611" t="n">
        <v>96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5932.3</v>
      </c>
      <c r="E12" s="617" t="n">
        <v>5622.423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88</v>
      </c>
      <c r="E16" s="621" t="n">
        <v>86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</v>
      </c>
      <c r="E28" s="621" t="n">
        <v>4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</v>
      </c>
      <c r="E29" s="621" t="n">
        <v>55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260</v>
      </c>
      <c r="E34" s="635" t="n">
        <v>320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92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718.799</v>
      </c>
      <c r="E37" s="638" t="n">
        <v>746.009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100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21.10.2021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LBB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Landesbank Berlin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370</v>
      </c>
      <c r="E11" s="420" t="n">
        <v>996.412</v>
      </c>
      <c r="F11" s="419" t="n">
        <v>40</v>
      </c>
      <c r="G11" s="420" t="n">
        <v>1176.657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75</v>
      </c>
      <c r="E12" s="420" t="n">
        <v>74.98999999999999</v>
      </c>
      <c r="F12" s="419" t="n">
        <v>52</v>
      </c>
      <c r="G12" s="420" t="n">
        <v>36.764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305</v>
      </c>
      <c r="E13" s="420" t="n">
        <v>215.082</v>
      </c>
      <c r="F13" s="419" t="n">
        <v>370</v>
      </c>
      <c r="G13" s="420" t="n">
        <v>80.149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104</v>
      </c>
      <c r="E14" s="422" t="n">
        <v>115.421</v>
      </c>
      <c r="F14" s="421" t="n">
        <v>75</v>
      </c>
      <c r="G14" s="422" t="n">
        <v>67.953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660</v>
      </c>
      <c r="E15" s="422" t="n">
        <v>313.884</v>
      </c>
      <c r="F15" s="421" t="n">
        <v>409</v>
      </c>
      <c r="G15" s="422" t="n">
        <v>412.823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250</v>
      </c>
      <c r="E16" s="422" t="n">
        <v>365.365</v>
      </c>
      <c r="F16" s="421" t="n">
        <v>660</v>
      </c>
      <c r="G16" s="422" t="n">
        <v>310.405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565</v>
      </c>
      <c r="E17" s="422" t="n">
        <v>653.3340000000001</v>
      </c>
      <c r="F17" s="421" t="n">
        <v>250</v>
      </c>
      <c r="G17" s="422" t="n">
        <v>468.014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1024</v>
      </c>
      <c r="E18" s="420" t="n">
        <v>1808.126</v>
      </c>
      <c r="F18" s="419" t="n">
        <v>1230</v>
      </c>
      <c r="G18" s="420" t="n">
        <v>1894.049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305</v>
      </c>
      <c r="E19" s="420" t="n">
        <v>1389.686</v>
      </c>
      <c r="F19" s="419" t="n">
        <v>414</v>
      </c>
      <c r="G19" s="420" t="n">
        <v>1175.61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3.8</v>
      </c>
      <c r="F24" s="419" t="n">
        <v>60</v>
      </c>
      <c r="G24" s="420" t="n">
        <v>136.689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35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54.5</v>
      </c>
      <c r="F26" s="419" t="n">
        <v>0</v>
      </c>
      <c r="G26" s="420" t="n">
        <v>11.4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10</v>
      </c>
      <c r="E27" s="422" t="n">
        <v>40.3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98.771</v>
      </c>
      <c r="F28" s="421" t="n">
        <v>10</v>
      </c>
      <c r="G28" s="422" t="n">
        <v>47.969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250</v>
      </c>
      <c r="E29" s="422" t="n">
        <v>1.16</v>
      </c>
      <c r="F29" s="421" t="n">
        <v>0</v>
      </c>
      <c r="G29" s="422" t="n">
        <v>104.913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11.25</v>
      </c>
      <c r="F30" s="421" t="n">
        <v>250</v>
      </c>
      <c r="G30" s="422" t="n">
        <v>1.469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509.017</v>
      </c>
      <c r="F31" s="419" t="n">
        <v>0</v>
      </c>
      <c r="G31" s="420" t="n">
        <v>408.569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647.821</v>
      </c>
      <c r="E9" s="432" t="n">
        <v>530.696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326.469</v>
      </c>
      <c r="E10" s="432" t="n">
        <v>290.677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1248.958</v>
      </c>
      <c r="E11" s="432" t="n">
        <v>1152.057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3469.052</v>
      </c>
      <c r="E12" s="432" t="n">
        <v>3338.993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21.423</v>
      </c>
      <c r="E21" s="420" t="n">
        <v>14.793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50</v>
      </c>
      <c r="E22" s="435" t="n">
        <v>195.116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647.376</v>
      </c>
      <c r="E23" s="440" t="n">
        <v>536.1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317.883</v>
      </c>
      <c r="H16" s="483" t="n">
        <v>295.422</v>
      </c>
      <c r="I16" s="483" t="n">
        <v>3236.88</v>
      </c>
      <c r="J16" s="483" t="n">
        <v>0</v>
      </c>
      <c r="K16" s="483" t="n">
        <v>0</v>
      </c>
      <c r="L16" s="483">
        <f>SUM(M16:R16)</f>
        <v/>
      </c>
      <c r="M16" s="483" t="n">
        <v>1124.79</v>
      </c>
      <c r="N16" s="483" t="n">
        <v>316.762</v>
      </c>
      <c r="O16" s="483" t="n">
        <v>97.33200000000001</v>
      </c>
      <c r="P16" s="483" t="n">
        <v>302.146</v>
      </c>
      <c r="Q16" s="483" t="n">
        <v>0</v>
      </c>
      <c r="R16" s="483" t="n">
        <v>1.084</v>
      </c>
      <c r="S16" s="484" t="n">
        <v>0.03</v>
      </c>
      <c r="T16" s="483" t="n">
        <v>0.074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244.566</v>
      </c>
      <c r="H17" s="485" t="n">
        <v>236.108</v>
      </c>
      <c r="I17" s="485" t="n">
        <v>3028.656</v>
      </c>
      <c r="J17" s="485" t="n">
        <v>0</v>
      </c>
      <c r="K17" s="485" t="n">
        <v>0</v>
      </c>
      <c r="L17" s="485">
        <f>SUM(M17:R17)</f>
        <v/>
      </c>
      <c r="M17" s="485" t="n">
        <v>1115.704</v>
      </c>
      <c r="N17" s="485" t="n">
        <v>274.498</v>
      </c>
      <c r="O17" s="485" t="n">
        <v>112.306</v>
      </c>
      <c r="P17" s="485" t="n">
        <v>300.167</v>
      </c>
      <c r="Q17" s="485" t="n">
        <v>0</v>
      </c>
      <c r="R17" s="485" t="n">
        <v>0.417</v>
      </c>
      <c r="S17" s="486" t="n">
        <v>0.015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317.883</v>
      </c>
      <c r="H18" s="483" t="n">
        <v>295.422</v>
      </c>
      <c r="I18" s="483" t="n">
        <v>3236.88</v>
      </c>
      <c r="J18" s="483" t="n">
        <v>0</v>
      </c>
      <c r="K18" s="483" t="n">
        <v>0</v>
      </c>
      <c r="L18" s="483">
        <f>SUM(M18:R18)</f>
        <v/>
      </c>
      <c r="M18" s="483" t="n">
        <v>1124.79</v>
      </c>
      <c r="N18" s="483" t="n">
        <v>316.762</v>
      </c>
      <c r="O18" s="483" t="n">
        <v>97.33200000000001</v>
      </c>
      <c r="P18" s="483" t="n">
        <v>302.146</v>
      </c>
      <c r="Q18" s="483" t="n">
        <v>0</v>
      </c>
      <c r="R18" s="483" t="n">
        <v>1.084</v>
      </c>
      <c r="S18" s="484" t="n">
        <v>0.03</v>
      </c>
      <c r="T18" s="483" t="n">
        <v>0.074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244.566</v>
      </c>
      <c r="H19" s="485" t="n">
        <v>236.108</v>
      </c>
      <c r="I19" s="485" t="n">
        <v>3028.656</v>
      </c>
      <c r="J19" s="485" t="n">
        <v>0</v>
      </c>
      <c r="K19" s="485" t="n">
        <v>0</v>
      </c>
      <c r="L19" s="485">
        <f>SUM(M19:R19)</f>
        <v/>
      </c>
      <c r="M19" s="485" t="n">
        <v>1115.704</v>
      </c>
      <c r="N19" s="485" t="n">
        <v>274.498</v>
      </c>
      <c r="O19" s="485" t="n">
        <v>112.306</v>
      </c>
      <c r="P19" s="485" t="n">
        <v>300.167</v>
      </c>
      <c r="Q19" s="485" t="n">
        <v>0</v>
      </c>
      <c r="R19" s="485" t="n">
        <v>0.417</v>
      </c>
      <c r="S19" s="486" t="n">
        <v>0.015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50</v>
      </c>
      <c r="I12" s="483" t="n">
        <v>0</v>
      </c>
      <c r="J12" s="484" t="n">
        <v>524.865</v>
      </c>
      <c r="K12" s="523" t="n">
        <v>0</v>
      </c>
      <c r="L12" s="483" t="n">
        <v>0</v>
      </c>
      <c r="M12" s="483" t="n">
        <v>0</v>
      </c>
      <c r="N12" s="484" t="n">
        <v>143.934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170</v>
      </c>
      <c r="I13" s="528" t="n">
        <v>0</v>
      </c>
      <c r="J13" s="529" t="n">
        <v>553.153</v>
      </c>
      <c r="K13" s="527" t="n">
        <v>0</v>
      </c>
      <c r="L13" s="528" t="n">
        <v>0</v>
      </c>
      <c r="M13" s="528" t="n">
        <v>0</v>
      </c>
      <c r="N13" s="529" t="n">
        <v>22.855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50</v>
      </c>
      <c r="I14" s="483" t="n">
        <v>0</v>
      </c>
      <c r="J14" s="484" t="n">
        <v>524.865</v>
      </c>
      <c r="K14" s="523" t="n">
        <v>0</v>
      </c>
      <c r="L14" s="483" t="n">
        <v>0</v>
      </c>
      <c r="M14" s="483" t="n">
        <v>0</v>
      </c>
      <c r="N14" s="484" t="n">
        <v>143.934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170</v>
      </c>
      <c r="I15" s="528" t="n">
        <v>0</v>
      </c>
      <c r="J15" s="529" t="n">
        <v>553.153</v>
      </c>
      <c r="K15" s="527" t="n">
        <v>0</v>
      </c>
      <c r="L15" s="528" t="n">
        <v>0</v>
      </c>
      <c r="M15" s="528" t="n">
        <v>0</v>
      </c>
      <c r="N15" s="529" t="n">
        <v>22.855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0.193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0.193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240</v>
      </c>
      <c r="F13" s="483" t="n">
        <v>0</v>
      </c>
      <c r="G13" s="483" t="n">
        <v>0</v>
      </c>
      <c r="H13" s="483" t="n">
        <v>0</v>
      </c>
      <c r="I13" s="525" t="n">
        <v>240</v>
      </c>
    </row>
    <row customHeight="1" ht="12.8" r="14" s="344">
      <c r="B14" s="588" t="n"/>
      <c r="C14" s="433" t="n"/>
      <c r="D14" s="433">
        <f>"Jahr "&amp;(AktJahr-1)</f>
        <v/>
      </c>
      <c r="E14" s="530" t="n">
        <v>310</v>
      </c>
      <c r="F14" s="528" t="n">
        <v>0</v>
      </c>
      <c r="G14" s="528" t="n">
        <v>0</v>
      </c>
      <c r="H14" s="528" t="n">
        <v>0</v>
      </c>
      <c r="I14" s="531" t="n">
        <v>310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225</v>
      </c>
      <c r="F15" s="483" t="n">
        <v>0</v>
      </c>
      <c r="G15" s="483" t="n">
        <v>0</v>
      </c>
      <c r="H15" s="483" t="n">
        <v>0</v>
      </c>
      <c r="I15" s="525" t="n">
        <v>225</v>
      </c>
    </row>
    <row customHeight="1" ht="12.8" r="16" s="344">
      <c r="B16" s="588" t="n"/>
      <c r="C16" s="433" t="n"/>
      <c r="D16" s="433">
        <f>$D$14</f>
        <v/>
      </c>
      <c r="E16" s="530" t="n">
        <v>295</v>
      </c>
      <c r="F16" s="528" t="n">
        <v>0</v>
      </c>
      <c r="G16" s="528" t="n">
        <v>0</v>
      </c>
      <c r="H16" s="528" t="n">
        <v>0</v>
      </c>
      <c r="I16" s="531" t="n">
        <v>295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15</v>
      </c>
      <c r="F17" s="483" t="n">
        <v>0</v>
      </c>
      <c r="G17" s="483" t="n">
        <v>0</v>
      </c>
      <c r="H17" s="483" t="n">
        <v>0</v>
      </c>
      <c r="I17" s="525" t="n">
        <v>15</v>
      </c>
    </row>
    <row customHeight="1" ht="12.8" r="18" s="344">
      <c r="B18" s="588" t="n"/>
      <c r="C18" s="433" t="n"/>
      <c r="D18" s="433">
        <f>$D$14</f>
        <v/>
      </c>
      <c r="E18" s="530" t="n">
        <v>15</v>
      </c>
      <c r="F18" s="528" t="n">
        <v>0</v>
      </c>
      <c r="G18" s="528" t="n">
        <v>0</v>
      </c>
      <c r="H18" s="528" t="n">
        <v>0</v>
      </c>
      <c r="I18" s="531" t="n">
        <v>15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