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Deutsche Apotheker- und Ärztebank eG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Richard-Oskar-Mattern-Straße 6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40547 Düsseldorf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+49 211 59 98 - 0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+49 211 59 38 77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www.apobank.de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8220.1</v>
      </c>
      <c r="E21" s="373" t="n">
        <v>6730.1</v>
      </c>
      <c r="F21" s="372" t="n">
        <v>8604.611078</v>
      </c>
      <c r="G21" s="373" t="n">
        <v>7321.143955</v>
      </c>
      <c r="H21" s="372" t="n">
        <v>8195.755595000001</v>
      </c>
      <c r="I21" s="373" t="n">
        <v>8007.01870691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8960.132477000001</v>
      </c>
      <c r="E23" s="381" t="n">
        <v>8299.409997999999</v>
      </c>
      <c r="F23" s="380" t="n">
        <v>9863.748641</v>
      </c>
      <c r="G23" s="381" t="n">
        <v>9309.035700999999</v>
      </c>
      <c r="H23" s="380" t="n">
        <v>9409.327710000001</v>
      </c>
      <c r="I23" s="381" t="n">
        <v>9865.19369271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740.032477</v>
      </c>
      <c r="E28" s="395" t="n">
        <v>1569.30999</v>
      </c>
      <c r="F28" s="394" t="n">
        <v>1259.137564</v>
      </c>
      <c r="G28" s="395" t="n">
        <v>1987.89174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8220.1</v>
      </c>
      <c r="E9" s="605" t="n">
        <v>6730.1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66.34</v>
      </c>
      <c r="E10" s="611" t="n">
        <v>90.23999999999999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8960.132477000001</v>
      </c>
      <c r="E12" s="617" t="n">
        <v>8299.409997999999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93.06999999999999</v>
      </c>
      <c r="E16" s="621" t="n">
        <v>91.76000000000001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5.46</v>
      </c>
      <c r="E28" s="621" t="n">
        <v>5.35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54.81</v>
      </c>
      <c r="E29" s="621" t="n">
        <v>55.16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13.10.2021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APO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Deutsche Apotheker- und Ärztebank eG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D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500</v>
      </c>
      <c r="E11" s="420" t="n">
        <v>460.926172</v>
      </c>
      <c r="F11" s="419" t="n">
        <v>535</v>
      </c>
      <c r="G11" s="420" t="n">
        <v>423.0450520000001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545</v>
      </c>
      <c r="E12" s="420" t="n">
        <v>488.057916</v>
      </c>
      <c r="F12" s="419" t="n">
        <v>45</v>
      </c>
      <c r="G12" s="420" t="n">
        <v>460.032184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505</v>
      </c>
      <c r="E13" s="420" t="n">
        <v>519.482663</v>
      </c>
      <c r="F13" s="419" t="n">
        <v>500</v>
      </c>
      <c r="G13" s="420" t="n">
        <v>414.707477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605.5</v>
      </c>
      <c r="E14" s="422" t="n">
        <v>516.2399780000001</v>
      </c>
      <c r="F14" s="421" t="n">
        <v>545</v>
      </c>
      <c r="G14" s="422" t="n">
        <v>454.580314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1167</v>
      </c>
      <c r="E15" s="422" t="n">
        <v>1031.61993</v>
      </c>
      <c r="F15" s="421" t="n">
        <v>610.5</v>
      </c>
      <c r="G15" s="422" t="n">
        <v>998.77377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1018</v>
      </c>
      <c r="E16" s="422" t="n">
        <v>918.599736</v>
      </c>
      <c r="F16" s="421" t="n">
        <v>167</v>
      </c>
      <c r="G16" s="422" t="n">
        <v>891.3776770000001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270</v>
      </c>
      <c r="E17" s="422" t="n">
        <v>859.3758100000001</v>
      </c>
      <c r="F17" s="421" t="n">
        <v>608</v>
      </c>
      <c r="G17" s="422" t="n">
        <v>866.721321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2718</v>
      </c>
      <c r="E18" s="420" t="n">
        <v>3215.638736</v>
      </c>
      <c r="F18" s="419" t="n">
        <v>2638</v>
      </c>
      <c r="G18" s="420" t="n">
        <v>2919.153367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891.6</v>
      </c>
      <c r="E19" s="420" t="n">
        <v>950.191535</v>
      </c>
      <c r="F19" s="419" t="n">
        <v>1081.6</v>
      </c>
      <c r="G19" s="420" t="n">
        <v>871.0188370000001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6241.27025</v>
      </c>
      <c r="E9" s="432" t="n">
        <v>5804.45575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1196.810656</v>
      </c>
      <c r="E10" s="432" t="n">
        <v>952.669348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742.785247</v>
      </c>
      <c r="E11" s="432" t="n">
        <v>688.48612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419.266325</v>
      </c>
      <c r="E12" s="432" t="n">
        <v>398.79878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2081.582896</v>
      </c>
      <c r="H16" s="483" t="n">
        <v>4103.503694</v>
      </c>
      <c r="I16" s="483" t="n">
        <v>795.828725</v>
      </c>
      <c r="J16" s="483" t="n">
        <v>0</v>
      </c>
      <c r="K16" s="483" t="n">
        <v>0</v>
      </c>
      <c r="L16" s="483">
        <f>SUM(M16:R16)</f>
        <v/>
      </c>
      <c r="M16" s="483" t="n">
        <v>383.848273</v>
      </c>
      <c r="N16" s="483" t="n">
        <v>30.856283</v>
      </c>
      <c r="O16" s="483" t="n">
        <v>0</v>
      </c>
      <c r="P16" s="483" t="n">
        <v>1204.512602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1874.363633</v>
      </c>
      <c r="H17" s="485" t="n">
        <v>3758.063262</v>
      </c>
      <c r="I17" s="485" t="n">
        <v>662.311726</v>
      </c>
      <c r="J17" s="485" t="n">
        <v>0</v>
      </c>
      <c r="K17" s="485" t="n">
        <v>0</v>
      </c>
      <c r="L17" s="485">
        <f>SUM(M17:R17)</f>
        <v/>
      </c>
      <c r="M17" s="485" t="n">
        <v>73.71137900000001</v>
      </c>
      <c r="N17" s="485" t="n">
        <v>23.443847</v>
      </c>
      <c r="O17" s="485" t="n">
        <v>0</v>
      </c>
      <c r="P17" s="485" t="n">
        <v>1452.51615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2081.582896</v>
      </c>
      <c r="H18" s="483" t="n">
        <v>4103.503694</v>
      </c>
      <c r="I18" s="483" t="n">
        <v>795.828725</v>
      </c>
      <c r="J18" s="483" t="n">
        <v>0</v>
      </c>
      <c r="K18" s="483" t="n">
        <v>0</v>
      </c>
      <c r="L18" s="483">
        <f>SUM(M18:R18)</f>
        <v/>
      </c>
      <c r="M18" s="483" t="n">
        <v>383.848273</v>
      </c>
      <c r="N18" s="483" t="n">
        <v>30.856283</v>
      </c>
      <c r="O18" s="483" t="n">
        <v>0</v>
      </c>
      <c r="P18" s="483" t="n">
        <v>1204.512602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1874.363633</v>
      </c>
      <c r="H19" s="485" t="n">
        <v>3758.063262</v>
      </c>
      <c r="I19" s="485" t="n">
        <v>662.311726</v>
      </c>
      <c r="J19" s="485" t="n">
        <v>0</v>
      </c>
      <c r="K19" s="485" t="n">
        <v>0</v>
      </c>
      <c r="L19" s="485">
        <f>SUM(M19:R19)</f>
        <v/>
      </c>
      <c r="M19" s="485" t="n">
        <v>73.71137900000001</v>
      </c>
      <c r="N19" s="485" t="n">
        <v>23.443847</v>
      </c>
      <c r="O19" s="485" t="n">
        <v>0</v>
      </c>
      <c r="P19" s="485" t="n">
        <v>1452.51615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360</v>
      </c>
      <c r="F13" s="483" t="n">
        <v>0</v>
      </c>
      <c r="G13" s="483" t="n">
        <v>0</v>
      </c>
      <c r="H13" s="483" t="n">
        <v>0</v>
      </c>
      <c r="I13" s="525" t="n">
        <v>360</v>
      </c>
    </row>
    <row customHeight="1" ht="12.8" r="14" s="344">
      <c r="B14" s="588" t="n"/>
      <c r="C14" s="433" t="n"/>
      <c r="D14" s="433">
        <f>"Jahr "&amp;(AktJahr-1)</f>
        <v/>
      </c>
      <c r="E14" s="530" t="n">
        <v>455</v>
      </c>
      <c r="F14" s="528" t="n">
        <v>0</v>
      </c>
      <c r="G14" s="528" t="n">
        <v>0</v>
      </c>
      <c r="H14" s="528" t="n">
        <v>0</v>
      </c>
      <c r="I14" s="531" t="n">
        <v>455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360</v>
      </c>
      <c r="F15" s="483" t="n">
        <v>0</v>
      </c>
      <c r="G15" s="483" t="n">
        <v>0</v>
      </c>
      <c r="H15" s="483" t="n">
        <v>0</v>
      </c>
      <c r="I15" s="525" t="n">
        <v>360</v>
      </c>
    </row>
    <row customHeight="1" ht="12.8" r="16" s="344">
      <c r="B16" s="588" t="n"/>
      <c r="C16" s="433" t="n"/>
      <c r="D16" s="433">
        <f>$D$14</f>
        <v/>
      </c>
      <c r="E16" s="530" t="n">
        <v>355</v>
      </c>
      <c r="F16" s="528" t="n">
        <v>0</v>
      </c>
      <c r="G16" s="528" t="n">
        <v>0</v>
      </c>
      <c r="H16" s="528" t="n">
        <v>0</v>
      </c>
      <c r="I16" s="531" t="n">
        <v>355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100</v>
      </c>
      <c r="F86" s="528" t="n">
        <v>0</v>
      </c>
      <c r="G86" s="528" t="n">
        <v>0</v>
      </c>
      <c r="H86" s="528" t="n">
        <v>0</v>
      </c>
      <c r="I86" s="531" t="n">
        <v>100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