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<sst xmlns="http://schemas.openxmlformats.org/spreadsheetml/2006/main" uniqueCount="655">
  <si>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Deutsche Pfandbriefbank AG</t>
  </si>
  <si>
    <t>Freisinger Str. 5</t>
  </si>
  <si>
    <t>85716 Unterschleißheim</t>
  </si>
  <si>
    <t>Telefon: +49 89 28 80 - 0</t>
  </si>
  <si>
    <t>Telefax: +49 89 28 80 - 10319</t>
  </si>
  <si>
    <t>E-Mail: info@pfandbriefbank.com</t>
  </si>
  <si>
    <t>Internet: www.pfandbriefbank.de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</si>
  <si>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</si>
  <si>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</si>
  <si>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</si>
  <si>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</si>
  <si>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</si>
  <si>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</si>
  <si>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</si>
  <si>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</si>
  <si>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</si>
  <si>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</si>
  <si>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</si>
  <si>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</si>
  <si>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</si>
  <si>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</si>
  <si>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</si>
  <si>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</si>
  <si>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</si>
  <si>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</si>
  <si>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</si>
  <si>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</si>
  <si>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</si>
  <si>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</si>
  <si>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</si>
  <si>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</si>
  <si>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</si>
  <si>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</si>
  <si>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</si>
  <si>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</si>
  <si>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</si>
  <si>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</si>
  <si>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</si>
  <si>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</si>
  <si>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</si>
  <si>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</si>
  <si>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</si>
  <si>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</si>
  <si>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</si>
  <si>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</si>
  <si>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</si>
  <si>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</si>
  <si>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</si>
  <si>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</si>
  <si>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</si>
  <si>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</si>
  <si>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</si>
  <si>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</si>
  <si>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</si>
  <si>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</si>
  <si>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</si>
  <si>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</si>
  <si>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</si>
  <si>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</si>
  <si>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</si>
  <si>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</si>
  <si>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</si>
  <si>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</si>
  <si>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</si>
  <si>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</si>
  <si>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</si>
  <si>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</si>
  <si>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</si>
  <si>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</si>
  <si>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</si>
  <si>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</si>
  <si>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</si>
  <si>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</si>
  <si>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</si>
  <si>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</si>
  <si>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</si>
  <si>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</si>
  <si>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</si>
  <si>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</si>
  <si>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</si>
  <si>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</si>
  <si>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</si>
  <si>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</si>
  <si>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</si>
  <si>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</si>
  <si>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</si>
  <si>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</si>
  <si>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</si>
  <si>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</si>
  <si>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</si>
  <si>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</si>
  <si>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</si>
  <si>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</si>
  <si>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</si>
  <si>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</si>
  <si>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</si>
  <si>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</si>
  <si>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</si>
  <si>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</si>
  <si>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</si>
  <si>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</si>
  <si>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</si>
  <si>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</si>
  <si>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</si>
  <si>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</si>
  <si>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</si>
  <si>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</si>
  <si>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</si>
  <si>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</si>
  <si>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</si>
  <si>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</si>
  <si>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</si>
  <si>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</si>
  <si>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</si>
  <si>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</si>
  <si>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</si>
  <si>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</si>
  <si>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</si>
  <si>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</si>
  <si>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</si>
  <si>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</si>
  <si>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</si>
  <si>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</si>
  <si>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</si>
  <si>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</si>
  <si>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</si>
  <si>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</si>
  <si>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</si>
  <si>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</si>
  <si>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</si>
  <si>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</si>
  <si>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</si>
  <si>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</si>
  <si>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</si>
  <si>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</si>
  <si>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</si>
  <si>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</si>
  <si>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</si>
  <si>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</si>
  <si>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</si>
  <si>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</si>
  <si>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</si>
  <si>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</si>
  <si>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</si>
  <si>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</si>
  <si>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</si>
  <si>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</si>
  <si>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</si>
  <si>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</si>
  <si>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</si>
  <si>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</si>
  <si>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</si>
  <si>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</si>
  <si>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</si>
  <si>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</si>
  <si>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</si>
  <si>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</si>
  <si>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</si>
  <si>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</si>
  <si>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</si>
  <si>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</si>
  <si>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</si>
  <si>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</si>
  <si>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</si>
  <si>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</si>
  <si>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</si>
  <si>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</si>
  <si>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</si>
  <si>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</si>
  <si>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</si>
  <si>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</si>
  <si>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</si>
  <si>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</si>
  <si>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</si>
  <si>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</si>
  <si>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</si>
  <si>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</si>
  <si>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</si>
  <si>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</si>
  <si>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</si>
  <si>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</si>
  <si>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</si>
  <si>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</si>
  <si>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</si>
  <si>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</si>
  <si>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</si>
  <si>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</si>
  <si>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</si>
  <si>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</si>
  <si>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</si>
  <si>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</si>
  <si>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</si>
  <si>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</si>
  <si>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</si>
  <si>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</si>
  <si>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</si>
  <si>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</si>
  <si>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</si>
  <si>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</si>
  <si>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</si>
  <si>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</si>
  <si>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</si>
  <si>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</si>
  <si>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</si>
  <si>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</si>
  <si>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</si>
  <si>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</si>
  <si>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</si>
  <si>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</si>
  <si>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</si>
  <si>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</si>
  <si>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</si>
  <si>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</si>
  <si>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</si>
  <si>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</si>
  <si>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</si>
  <si>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</si>
  <si>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</si>
  <si>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</si>
  <si>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</si>
  <si>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</si>
  <si>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</si>
  <si>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</si>
  <si>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</si>
  <si>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</si>
  <si>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</si>
  <si>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</si>
  <si>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</si>
  <si>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</si>
  <si>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</si>
  <si>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</si>
  <si>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</si>
  <si>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</si>
  <si>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</si>
  <si>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</si>
  <si>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</si>
  <si>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</si>
  <si>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</si>
  <si>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</si>
  <si>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</si>
  <si>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</si>
  <si>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</si>
  <si>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</si>
  <si>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</si>
  <si>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</si>
  <si>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</si>
  <si>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</si>
  <si>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</si>
  <si>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</si>
  <si>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</si>
  <si>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</si>
  <si>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</si>
  <si>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</si>
  <si>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</si>
  <si>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</si>
  <si>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</si>
  <si>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</si>
  <si>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</si>
  <si>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</si>
  <si>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</si>
  <si>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</si>
  <si>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</si>
  <si>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</si>
  <si>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</si>
  <si>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</si>
  <si>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</si>
  <si>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</si>
  <si>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</si>
  <si>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</si>
  <si>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</si>
  <si>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</si>
  <si>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</si>
  <si>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</si>
  <si>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</si>
  <si>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</si>
  <si>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</si>
  <si>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</si>
  <si>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</si>
  <si>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</si>
  <si>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</si>
  <si>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</si>
  <si>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</si>
  <si>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</si>
  <si>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</si>
  <si>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</si>
  <si>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</si>
  <si>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</si>
  <si>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</si>
  <si>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</si>
  <si>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</si>
  <si>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</si>
  <si>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</si>
  <si>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</si>
  <si>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</si>
  <si>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</si>
  <si>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</si>
  <si>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</si>
  <si>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</si>
  <si>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</si>
  <si>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</si>
  <si>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</si>
  <si>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</si>
  <si>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</si>
  <si>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</si>
  <si>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</si>
  <si>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</si>
  <si>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</si>
  <si>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</si>
  <si>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</si>
  <si>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</si>
  <si>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</si>
  <si>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</si>
  <si>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</si>
  <si>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</si>
  <si>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</si>
  <si>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</si>
  <si>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</si>
  <si>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</si>
  <si>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</si>
  <si>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</si>
  <si>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</si>
  <si>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</si>
  <si>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</si>
  <si>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</si>
  <si>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</si>
  <si>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</si>
  <si>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</si>
  <si>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</si>
  <si>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</si>
  <si>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</si>
  <si>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</si>
  <si>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</si>
  <si>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</si>
  <si>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</si>
  <si>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</si>
  <si>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</si>
  <si>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</si>
  <si>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</si>
  <si>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</si>
  <si>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</si>
  <si>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</si>
  <si>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</si>
  <si>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</si>
  <si>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</si>
  <si>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</si>
  <si>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</si>
  <si>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</si>
  <si>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</si>
  <si>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</si>
  <si>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</si>
  <si>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</si>
  <si>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</si>
  <si>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</si>
  <si>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</si>
  <si>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</si>
  <si>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</si>
  <si>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</si>
  <si>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</si>
  <si>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</si>
  <si>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</si>
  <si>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</si>
  <si>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</si>
  <si>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</si>
  <si>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</si>
  <si>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</si>
  <si>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</si>
  <si>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</si>
  <si>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</si>
  <si>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</si>
  <si>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</si>
  <si>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</si>
  <si>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</si>
  <si>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</si>
  <si>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</si>
  <si>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</si>
  <si>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</si>
  <si>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</si>
  <si>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</si>
  <si>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</si>
  <si>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</si>
  <si>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</si>
  <si>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</si>
  <si>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</si>
  <si>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</si>
  <si>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</si>
  <si>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</si>
  <si>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</si>
  <si>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</si>
  <si>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</si>
  <si>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</si>
  <si>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</si>
  <si>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</si>
  <si>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</si>
  <si>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</si>
  <si>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</si>
  <si>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</si>
  <si>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</si>
  <si>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</si>
  <si>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</si>
  <si>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</si>
  <si>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</si>
  <si>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</si>
  <si>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</si>
  <si>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</si>
  <si>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</si>
  <si>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</si>
  <si>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</si>
  <si>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</si>
  <si>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</si>
  <si>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</si>
  <si>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</si>
  <si>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</si>
  <si>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</si>
  <si>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</si>
  <si>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</si>
  <si>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</si>
  <si>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</si>
  <si>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</si>
  <si>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</si>
  <si>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</si>
  <si>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</si>
  <si>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</si>
  <si>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</si>
  <si>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</si>
  <si>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</si>
  <si>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</si>
  <si>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</si>
  <si>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</si>
  <si>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</si>
  <si>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</si>
  <si>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</si>
  <si>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</si>
  <si>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</si>
  <si>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</si>
  <si>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</si>
  <si>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</si>
  <si>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</si>
  <si>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</si>
  <si>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</si>
  <si>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</si>
  <si>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</si>
  <si>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</si>
  <si>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</si>
  <si>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</si>
  <si>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</si>
  <si>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</si>
  <si>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</si>
  <si>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</si>
  <si>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</si>
  <si>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</si>
  <si>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</si>
  <si>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</si>
  <si>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</si>
  <si>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</si>
  <si>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</si>
  <si>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</si>
  <si>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</si>
  <si>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</si>
  <si>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</si>
  <si>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</si>
  <si>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</si>
  <si>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</si>
  <si>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</si>
  <si>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</si>
  <si>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</si>
  <si>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</si>
  <si>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</si>
  <si>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</si>
  <si>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</si>
  <si>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</si>
  <si>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</si>
  <si>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</si>
  <si>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</si>
  <si>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</si>
  <si>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</si>
  <si>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</si>
  <si>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</si>
  <si>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</si>
  <si>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</si>
  <si>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</si>
  <si>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</si>
  <si>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</si>
  <si>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</si>
  <si>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</si>
  <si>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</si>
  <si>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</si>
  <si>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</si>
  <si>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</si>
  <si>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</si>
  <si>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</si>
  <si>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</si>
  <si>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</si>
  <si>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</si>
  <si>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</si>
  <si>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</si>
  <si>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</si>
  <si>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</si>
  <si>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</si>
  <si>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</si>
  <si>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</si>
  <si>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</si>
  <si>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</si>
  <si>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</si>
  <si>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</si>
  <si>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</si>
  <si>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</si>
  <si>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</si>
  <si>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</si>
  <si>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</si>
  <si>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</si>
  <si>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</si>
  <si>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</si>
  <si>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</si>
  <si>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</si>
  <si>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</si>
  <si>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</si>
  <si>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</si>
  <si>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</si>
  <si>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</si>
  <si>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</si>
  <si>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</si>
  <si>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</si>
  <si>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</si>
  <si>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</si>
  <si>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</si>
  <si>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</si>
  <si>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</si>
  <si>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</si>
  <si>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</si>
  <si>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</si>
  <si>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</si>
  <si>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</si>
  <si>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</si>
  <si>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</si>
  <si>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</si>
  <si>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</si>
  <si>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</si>
  <si>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</si>
  <si>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</si>
  <si>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</si>
  <si>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</si>
  <si>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</si>
  <si>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</si>
  <si>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</si>
  <si>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</si>
  <si>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</si>
  <si>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</si>
  <si>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</si>
  <si>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</si>
  <si>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</si>
  <si>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</si>
  <si>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</si>
  <si>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</si>
  <si>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</si>
  <si>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</si>
  <si>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</si>
  <si>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</si>
  <si>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</si>
  <si>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</si>
  <si>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</si>
  <si>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</si>
  <si>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</si>
  <si>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</si>
  <si>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</si>
  <si>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</si>
  <si>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</si>
  <si>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</si>
  <si>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</si>
  <si>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</si>
  <si>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</si>
  <si>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</si>
  <si>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</si>
  <si>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</si>
  <si>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</si>
  <si>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</si>
  <si>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</si>
  <si>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</si>
  <si>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</si>
  <si>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</si>
  <si>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</si>
  <si>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</si>
  <si>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</si>
  <si>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</si>
  <si>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</si>
  <si>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</si>
  <si>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09.10.2018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</si>
  <si>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</si>
  <si>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</si>
  <si>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</si>
  <si>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</si>
  <si>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</si>
  <si>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</si>
  <si>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</si>
  <si>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</si>
  <si>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</si>
  <si>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</si>
  <si>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</si>
  <si>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</si>
  <si>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</si>
  <si>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</si>
  <si>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</si>
  <si>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</si>
  <si>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</si>
  <si>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</si>
  <si>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</si>
  <si>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HRE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</si>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</sst>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47875" cy="5048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16066</v>
      </c>
      <c r="E21" s="372" t="n">
        <v>14117</v>
      </c>
      <c r="F21" s="371" t="n">
        <v>16968</v>
      </c>
      <c r="G21" s="372" t="n">
        <v>15202</v>
      </c>
      <c r="H21" s="371" t="n">
        <v>17382</v>
      </c>
      <c r="I21" s="372" t="n">
        <v>15514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17609</v>
      </c>
      <c r="E23" s="380" t="n">
        <v>17630</v>
      </c>
      <c r="F23" s="379" t="n">
        <v>18785</v>
      </c>
      <c r="G23" s="380" t="n">
        <v>18980</v>
      </c>
      <c r="H23" s="379" t="n">
        <v>18825</v>
      </c>
      <c r="I23" s="380" t="n">
        <v>18873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1543</v>
      </c>
      <c r="E28" s="393" t="n">
        <v>3513</v>
      </c>
      <c r="F28" s="392" t="n">
        <v>1817</v>
      </c>
      <c r="G28" s="393" t="n">
        <v>3777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12953</v>
      </c>
      <c r="E34" s="372" t="n">
        <v>14474</v>
      </c>
      <c r="F34" s="371" t="n">
        <v>15716</v>
      </c>
      <c r="G34" s="372" t="n">
        <v>17654</v>
      </c>
      <c r="H34" s="371" t="n">
        <v>14679</v>
      </c>
      <c r="I34" s="372" t="n">
        <v>16421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15508</v>
      </c>
      <c r="E36" s="380" t="n">
        <v>17002</v>
      </c>
      <c r="F36" s="379" t="n">
        <v>18280</v>
      </c>
      <c r="G36" s="380" t="n">
        <v>20095</v>
      </c>
      <c r="H36" s="379" t="n">
        <v>17128</v>
      </c>
      <c r="I36" s="380" t="n">
        <v>18667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2555</v>
      </c>
      <c r="E41" s="393" t="n">
        <v>2496</v>
      </c>
      <c r="F41" s="392" t="n">
        <v>2564</v>
      </c>
      <c r="G41" s="393" t="n">
        <v>2408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16066</v>
      </c>
      <c r="E9" s="590" t="n">
        <v>14117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93</v>
      </c>
      <c r="E10" s="596" t="n">
        <v>91.8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17609</v>
      </c>
      <c r="E12" s="602" t="n">
        <v>17630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50</v>
      </c>
      <c r="E16" s="606" t="n">
        <v>45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185</v>
      </c>
      <c r="E18" s="606" t="n">
        <v>210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759</v>
      </c>
      <c r="E21" s="606" t="n">
        <v>1948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51</v>
      </c>
      <c r="E23" s="606" t="n">
        <v>59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18</v>
      </c>
    </row>
    <row customHeight="1" ht="12.8" r="25" s="344" spans="1:5">
      <c r="A25" s="581" t="n"/>
      <c r="C25" s="607" t="s">
        <v>565</v>
      </c>
      <c r="D25" s="605" t="n">
        <v>340</v>
      </c>
      <c r="E25" s="606" t="n">
        <v>470</v>
      </c>
    </row>
    <row customHeight="1" ht="12.8" r="26" s="344" spans="1:5">
      <c r="A26" s="581" t="n"/>
      <c r="C26" s="607" t="s">
        <v>566</v>
      </c>
      <c r="D26" s="605" t="n">
        <v>528</v>
      </c>
      <c r="E26" s="606" t="n">
        <v>-5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</v>
      </c>
      <c r="E28" s="606" t="n">
        <v>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</v>
      </c>
      <c r="E29" s="606" t="n">
        <v>55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36</v>
      </c>
      <c r="E30" s="614" t="n">
        <v>37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12953</v>
      </c>
      <c r="E34" s="618" t="n">
        <v>14474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85.7</v>
      </c>
      <c r="E35" s="596" t="n">
        <v>87.09999999999999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15508</v>
      </c>
      <c r="E37" s="621" t="n">
        <v>17002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70</v>
      </c>
      <c r="E41" s="606" t="n">
        <v>70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11</v>
      </c>
      <c r="E42" s="606" t="n">
        <v>14</v>
      </c>
    </row>
    <row customHeight="1" ht="12.75" r="43" s="344" spans="1:5">
      <c r="A43" s="581" t="n"/>
      <c r="C43" s="607" t="s">
        <v>558</v>
      </c>
      <c r="D43" s="605" t="n">
        <v>121</v>
      </c>
      <c r="E43" s="606" t="n">
        <v>134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-48</v>
      </c>
      <c r="E46" s="606" t="n">
        <v>-30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146</v>
      </c>
      <c r="E48" s="606" t="n">
        <v>170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265</v>
      </c>
      <c r="E51" s="606" t="n">
        <v>350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920</v>
      </c>
      <c r="E11" s="417" t="n">
        <v>1980</v>
      </c>
      <c r="F11" s="416" t="n">
        <v>225</v>
      </c>
      <c r="G11" s="417" t="n">
        <v>1943</v>
      </c>
    </row>
    <row customHeight="1" ht="12.8" r="12" s="344" spans="1:7">
      <c r="A12" s="360" t="n">
        <v>0</v>
      </c>
      <c r="B12" s="415" t="s">
        <v>28</v>
      </c>
      <c r="D12" s="416" t="n">
        <v>1250</v>
      </c>
      <c r="E12" s="417" t="n">
        <v>1331</v>
      </c>
      <c r="F12" s="416" t="n">
        <v>1135</v>
      </c>
      <c r="G12" s="417" t="n">
        <v>810</v>
      </c>
    </row>
    <row customHeight="1" ht="12.8" r="13" s="344" spans="1:7">
      <c r="A13" s="360" t="n"/>
      <c r="B13" s="415" t="s">
        <v>29</v>
      </c>
      <c r="D13" s="416" t="n">
        <v>2144</v>
      </c>
      <c r="E13" s="417" t="n">
        <v>1378</v>
      </c>
      <c r="F13" s="416" t="n">
        <v>920</v>
      </c>
      <c r="G13" s="417" t="n">
        <v>1413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1587</v>
      </c>
      <c r="E14" s="419" t="n">
        <v>1125</v>
      </c>
      <c r="F14" s="418" t="n">
        <v>1257</v>
      </c>
      <c r="G14" s="419" t="n">
        <v>1373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1442</v>
      </c>
      <c r="E15" s="419" t="n">
        <v>2790</v>
      </c>
      <c r="F15" s="418" t="n">
        <v>3547</v>
      </c>
      <c r="G15" s="419" t="n">
        <v>2844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2243</v>
      </c>
      <c r="E16" s="419" t="n">
        <v>2186</v>
      </c>
      <c r="F16" s="418" t="n">
        <v>873</v>
      </c>
      <c r="G16" s="419" t="n">
        <v>2437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1620</v>
      </c>
      <c r="E17" s="419" t="n">
        <v>1925</v>
      </c>
      <c r="F17" s="418" t="n">
        <v>1654</v>
      </c>
      <c r="G17" s="419" t="n">
        <v>1977</v>
      </c>
    </row>
    <row customHeight="1" ht="12.8" r="18" s="344" spans="1:7">
      <c r="A18" s="360" t="n">
        <v>0</v>
      </c>
      <c r="B18" s="415" t="s">
        <v>34</v>
      </c>
      <c r="D18" s="416" t="n">
        <v>2338</v>
      </c>
      <c r="E18" s="417" t="n">
        <v>4220</v>
      </c>
      <c r="F18" s="416" t="n">
        <v>2033</v>
      </c>
      <c r="G18" s="417" t="n">
        <v>4054</v>
      </c>
    </row>
    <row customHeight="1" ht="12.8" r="19" s="344" spans="1:7">
      <c r="A19" s="360" t="n">
        <v>0</v>
      </c>
      <c r="B19" s="415" t="s">
        <v>35</v>
      </c>
      <c r="D19" s="416" t="n">
        <v>2524</v>
      </c>
      <c r="E19" s="417" t="n">
        <v>674</v>
      </c>
      <c r="F19" s="416" t="n">
        <v>2474</v>
      </c>
      <c r="G19" s="417" t="n">
        <v>781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117</v>
      </c>
      <c r="E24" s="417" t="n">
        <v>592</v>
      </c>
      <c r="F24" s="416" t="n">
        <v>1252</v>
      </c>
      <c r="G24" s="417" t="n">
        <v>1033</v>
      </c>
    </row>
    <row customHeight="1" ht="12.8" r="25" s="344" spans="1:7">
      <c r="A25" s="360" t="n">
        <v>1</v>
      </c>
      <c r="B25" s="415" t="s">
        <v>28</v>
      </c>
      <c r="D25" s="416" t="n">
        <v>1059</v>
      </c>
      <c r="E25" s="417" t="n">
        <v>915</v>
      </c>
      <c r="F25" s="416" t="n">
        <v>228</v>
      </c>
      <c r="G25" s="417" t="n">
        <v>715</v>
      </c>
    </row>
    <row customHeight="1" ht="12.8" r="26" s="344" spans="1:7">
      <c r="A26" s="360" t="n"/>
      <c r="B26" s="415" t="s">
        <v>29</v>
      </c>
      <c r="D26" s="416" t="n">
        <v>1611</v>
      </c>
      <c r="E26" s="417" t="n">
        <v>554</v>
      </c>
      <c r="F26" s="416" t="n">
        <v>117</v>
      </c>
      <c r="G26" s="417" t="n">
        <v>567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146</v>
      </c>
      <c r="E27" s="419" t="n">
        <v>1647</v>
      </c>
      <c r="F27" s="418" t="n">
        <v>1049</v>
      </c>
      <c r="G27" s="419" t="n">
        <v>904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784</v>
      </c>
      <c r="E28" s="419" t="n">
        <v>998</v>
      </c>
      <c r="F28" s="418" t="n">
        <v>1756</v>
      </c>
      <c r="G28" s="419" t="n">
        <v>2180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900</v>
      </c>
      <c r="E29" s="419" t="n">
        <v>863</v>
      </c>
      <c r="F29" s="418" t="n">
        <v>784</v>
      </c>
      <c r="G29" s="419" t="n">
        <v>979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416</v>
      </c>
      <c r="E30" s="419" t="n">
        <v>704</v>
      </c>
      <c r="F30" s="418" t="n">
        <v>910</v>
      </c>
      <c r="G30" s="419" t="n">
        <v>842</v>
      </c>
    </row>
    <row customHeight="1" ht="12.8" r="31" s="344" spans="1:7">
      <c r="A31" s="360" t="n">
        <v>1</v>
      </c>
      <c r="B31" s="415" t="s">
        <v>34</v>
      </c>
      <c r="D31" s="416" t="n">
        <v>3964</v>
      </c>
      <c r="E31" s="417" t="n">
        <v>3302</v>
      </c>
      <c r="F31" s="416" t="n">
        <v>2845</v>
      </c>
      <c r="G31" s="417" t="n">
        <v>3063</v>
      </c>
    </row>
    <row customHeight="1" ht="12.8" r="32" s="344" spans="1:7">
      <c r="A32" s="360" t="n">
        <v>1</v>
      </c>
      <c r="B32" s="415" t="s">
        <v>35</v>
      </c>
      <c r="D32" s="418" t="n">
        <v>3957</v>
      </c>
      <c r="E32" s="419" t="n">
        <v>5933</v>
      </c>
      <c r="F32" s="418" t="n">
        <v>5534</v>
      </c>
      <c r="G32" s="419" t="n">
        <v>6720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102</v>
      </c>
      <c r="E9" s="429" t="n">
        <v>119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226</v>
      </c>
      <c r="E10" s="429" t="n">
        <v>279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1525</v>
      </c>
      <c r="E11" s="429" t="n">
        <v>1706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14809</v>
      </c>
      <c r="E12" s="429" t="n">
        <v>14257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320</v>
      </c>
      <c r="E21" s="417" t="n">
        <v>311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4151</v>
      </c>
      <c r="E22" s="432" t="n">
        <v>4185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11038</v>
      </c>
      <c r="E23" s="437" t="n">
        <v>12506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678</v>
      </c>
      <c r="H16" s="476" t="n">
        <v>10</v>
      </c>
      <c r="I16" s="476" t="n">
        <v>2040</v>
      </c>
      <c r="J16" s="476" t="n">
        <v>220</v>
      </c>
      <c r="K16" s="476" t="n">
        <v>0</v>
      </c>
      <c r="L16" s="476">
        <f>SUM(M16:R16)</f>
        <v/>
      </c>
      <c r="M16" s="476" t="n">
        <v>6344</v>
      </c>
      <c r="N16" s="476" t="n">
        <v>3886</v>
      </c>
      <c r="O16" s="476" t="n">
        <v>222</v>
      </c>
      <c r="P16" s="476" t="n">
        <v>2484</v>
      </c>
      <c r="Q16" s="476" t="n">
        <v>632</v>
      </c>
      <c r="R16" s="476" t="n">
        <v>150</v>
      </c>
      <c r="S16" s="477" t="n">
        <v>1</v>
      </c>
      <c r="T16" s="476" t="n">
        <v>1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612</v>
      </c>
      <c r="H17" s="478" t="n">
        <v>14</v>
      </c>
      <c r="I17" s="478" t="n">
        <v>2011</v>
      </c>
      <c r="J17" s="478" t="n">
        <v>235</v>
      </c>
      <c r="K17" s="478" t="n">
        <v>0</v>
      </c>
      <c r="L17" s="478">
        <f>SUM(M17:R17)</f>
        <v/>
      </c>
      <c r="M17" s="478" t="n">
        <v>5285</v>
      </c>
      <c r="N17" s="478" t="n">
        <v>4623</v>
      </c>
      <c r="O17" s="478" t="n">
        <v>481</v>
      </c>
      <c r="P17" s="478" t="n">
        <v>2133</v>
      </c>
      <c r="Q17" s="478" t="n">
        <v>858</v>
      </c>
      <c r="R17" s="478" t="n">
        <v>107</v>
      </c>
      <c r="S17" s="479" t="n">
        <v>2</v>
      </c>
      <c r="T17" s="478" t="n">
        <v>3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565</v>
      </c>
      <c r="H18" s="476" t="n">
        <v>10</v>
      </c>
      <c r="I18" s="476" t="n">
        <v>1739</v>
      </c>
      <c r="J18" s="476" t="n">
        <v>220</v>
      </c>
      <c r="K18" s="476" t="n">
        <v>0</v>
      </c>
      <c r="L18" s="476">
        <f>SUM(M18:R18)</f>
        <v/>
      </c>
      <c r="M18" s="476" t="n">
        <v>2571</v>
      </c>
      <c r="N18" s="476" t="n">
        <v>1092</v>
      </c>
      <c r="O18" s="476" t="n">
        <v>45</v>
      </c>
      <c r="P18" s="476" t="n">
        <v>992</v>
      </c>
      <c r="Q18" s="476" t="n">
        <v>470</v>
      </c>
      <c r="R18" s="476" t="n">
        <v>150</v>
      </c>
      <c r="S18" s="477" t="n">
        <v>1</v>
      </c>
      <c r="T18" s="476" t="n">
        <v>1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531</v>
      </c>
      <c r="H19" s="478" t="n">
        <v>14</v>
      </c>
      <c r="I19" s="478" t="n">
        <v>1876</v>
      </c>
      <c r="J19" s="478" t="n">
        <v>235</v>
      </c>
      <c r="K19" s="478" t="n">
        <v>0</v>
      </c>
      <c r="L19" s="478">
        <f>SUM(M19:R19)</f>
        <v/>
      </c>
      <c r="M19" s="478" t="n">
        <v>1913</v>
      </c>
      <c r="N19" s="478" t="n">
        <v>1293</v>
      </c>
      <c r="O19" s="478" t="n">
        <v>56</v>
      </c>
      <c r="P19" s="478" t="n">
        <v>873</v>
      </c>
      <c r="Q19" s="478" t="n">
        <v>477</v>
      </c>
      <c r="R19" s="478" t="n">
        <v>103</v>
      </c>
      <c r="S19" s="479" t="n">
        <v>2</v>
      </c>
      <c r="T19" s="478" t="n">
        <v>3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45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44</v>
      </c>
      <c r="N28" s="476" t="n">
        <v>86</v>
      </c>
      <c r="O28" s="476" t="n">
        <v>87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44</v>
      </c>
      <c r="N29" s="478" t="n">
        <v>34</v>
      </c>
      <c r="O29" s="478" t="n">
        <v>87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5</v>
      </c>
      <c r="J30" s="476" t="n">
        <v>0</v>
      </c>
      <c r="K30" s="476" t="n">
        <v>0</v>
      </c>
      <c r="L30" s="476">
        <f>SUM(M30:R30)</f>
        <v/>
      </c>
      <c r="M30" s="476" t="n">
        <v>1134</v>
      </c>
      <c r="N30" s="476" t="n">
        <v>308</v>
      </c>
      <c r="O30" s="476" t="n">
        <v>61</v>
      </c>
      <c r="P30" s="476" t="n">
        <v>296</v>
      </c>
      <c r="Q30" s="476" t="n">
        <v>43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7</v>
      </c>
      <c r="J31" s="478" t="n">
        <v>0</v>
      </c>
      <c r="K31" s="478" t="n">
        <v>0</v>
      </c>
      <c r="L31" s="478">
        <f>SUM(M31:R31)</f>
        <v/>
      </c>
      <c r="M31" s="478" t="n">
        <v>1143</v>
      </c>
      <c r="N31" s="478" t="n">
        <v>282</v>
      </c>
      <c r="O31" s="478" t="n">
        <v>98</v>
      </c>
      <c r="P31" s="478" t="n">
        <v>286</v>
      </c>
      <c r="Q31" s="478" t="n">
        <v>247</v>
      </c>
      <c r="R31" s="478" t="n">
        <v>4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55</v>
      </c>
      <c r="H34" s="476" t="n">
        <v>0</v>
      </c>
      <c r="I34" s="476" t="n">
        <v>70</v>
      </c>
      <c r="J34" s="476" t="n">
        <v>0</v>
      </c>
      <c r="K34" s="476" t="n">
        <v>0</v>
      </c>
      <c r="L34" s="476">
        <f>SUM(M34:R34)</f>
        <v/>
      </c>
      <c r="M34" s="476" t="n">
        <v>775</v>
      </c>
      <c r="N34" s="476" t="n">
        <v>869</v>
      </c>
      <c r="O34" s="476" t="n">
        <v>14</v>
      </c>
      <c r="P34" s="476" t="n">
        <v>562</v>
      </c>
      <c r="Q34" s="476" t="n">
        <v>88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17</v>
      </c>
      <c r="J35" s="478" t="n">
        <v>0</v>
      </c>
      <c r="K35" s="478" t="n">
        <v>0</v>
      </c>
      <c r="L35" s="478">
        <f>SUM(M35:R35)</f>
        <v/>
      </c>
      <c r="M35" s="478" t="n">
        <v>832</v>
      </c>
      <c r="N35" s="478" t="n">
        <v>1289</v>
      </c>
      <c r="O35" s="478" t="n">
        <v>14</v>
      </c>
      <c r="P35" s="478" t="n">
        <v>452</v>
      </c>
      <c r="Q35" s="478" t="n">
        <v>124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12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80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27</v>
      </c>
      <c r="N44" s="476" t="n">
        <v>0</v>
      </c>
      <c r="O44" s="476" t="n">
        <v>0</v>
      </c>
      <c r="P44" s="476" t="n">
        <v>25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15</v>
      </c>
      <c r="N45" s="478" t="n">
        <v>0</v>
      </c>
      <c r="O45" s="478" t="n">
        <v>0</v>
      </c>
      <c r="P45" s="478" t="n">
        <v>25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54</v>
      </c>
      <c r="J48" s="476" t="n">
        <v>0</v>
      </c>
      <c r="K48" s="476" t="n">
        <v>0</v>
      </c>
      <c r="L48" s="476">
        <f>SUM(M48:R48)</f>
        <v/>
      </c>
      <c r="M48" s="476" t="n">
        <v>160</v>
      </c>
      <c r="N48" s="476" t="n">
        <v>63</v>
      </c>
      <c r="O48" s="476" t="n">
        <v>0</v>
      </c>
      <c r="P48" s="476" t="n">
        <v>8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81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130</v>
      </c>
      <c r="N49" s="478" t="n">
        <v>21</v>
      </c>
      <c r="O49" s="478" t="n">
        <v>0</v>
      </c>
      <c r="P49" s="478" t="n">
        <v>110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10</v>
      </c>
      <c r="J50" s="476" t="n">
        <v>0</v>
      </c>
      <c r="K50" s="476" t="n">
        <v>0</v>
      </c>
      <c r="L50" s="476">
        <f>SUM(M50:R50)</f>
        <v/>
      </c>
      <c r="M50" s="476" t="n">
        <v>151</v>
      </c>
      <c r="N50" s="476" t="n">
        <v>131</v>
      </c>
      <c r="O50" s="476" t="n">
        <v>0</v>
      </c>
      <c r="P50" s="476" t="n">
        <v>0</v>
      </c>
      <c r="Q50" s="476" t="n">
        <v>31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10</v>
      </c>
      <c r="J51" s="478" t="n">
        <v>0</v>
      </c>
      <c r="K51" s="478" t="n">
        <v>0</v>
      </c>
      <c r="L51" s="478">
        <f>SUM(M51:R51)</f>
        <v/>
      </c>
      <c r="M51" s="478" t="n">
        <v>144</v>
      </c>
      <c r="N51" s="478" t="n">
        <v>112</v>
      </c>
      <c r="O51" s="478" t="n">
        <v>0</v>
      </c>
      <c r="P51" s="478" t="n">
        <v>0</v>
      </c>
      <c r="Q51" s="478" t="n">
        <v>10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309</v>
      </c>
      <c r="N52" s="476" t="n">
        <v>440</v>
      </c>
      <c r="O52" s="476" t="n">
        <v>15</v>
      </c>
      <c r="P52" s="476" t="n">
        <v>190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266</v>
      </c>
      <c r="N53" s="478" t="n">
        <v>538</v>
      </c>
      <c r="O53" s="478" t="n">
        <v>15</v>
      </c>
      <c r="P53" s="478" t="n">
        <v>197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52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52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95</v>
      </c>
      <c r="J58" s="476" t="n">
        <v>0</v>
      </c>
      <c r="K58" s="476" t="n">
        <v>0</v>
      </c>
      <c r="L58" s="476">
        <f>SUM(M58:R58)</f>
        <v/>
      </c>
      <c r="M58" s="476" t="n">
        <v>383</v>
      </c>
      <c r="N58" s="476" t="n">
        <v>325</v>
      </c>
      <c r="O58" s="476" t="n">
        <v>0</v>
      </c>
      <c r="P58" s="476" t="n">
        <v>73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101</v>
      </c>
      <c r="J59" s="478" t="n">
        <v>0</v>
      </c>
      <c r="K59" s="478" t="n">
        <v>0</v>
      </c>
      <c r="L59" s="478">
        <f>SUM(M59:R59)</f>
        <v/>
      </c>
      <c r="M59" s="478" t="n">
        <v>207</v>
      </c>
      <c r="N59" s="478" t="n">
        <v>385</v>
      </c>
      <c r="O59" s="478" t="n">
        <v>151</v>
      </c>
      <c r="P59" s="478" t="n">
        <v>54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22</v>
      </c>
      <c r="O60" s="476" t="n">
        <v>0</v>
      </c>
      <c r="P60" s="476" t="n">
        <v>51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64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24</v>
      </c>
      <c r="N64" s="476" t="n">
        <v>18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20</v>
      </c>
      <c r="N65" s="478" t="n">
        <v>96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61</v>
      </c>
      <c r="N66" s="476" t="n">
        <v>123</v>
      </c>
      <c r="O66" s="476" t="n">
        <v>0</v>
      </c>
      <c r="P66" s="476" t="n">
        <v>88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78</v>
      </c>
      <c r="N67" s="478" t="n">
        <v>92</v>
      </c>
      <c r="O67" s="478" t="n">
        <v>60</v>
      </c>
      <c r="P67" s="478" t="n">
        <v>24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11</v>
      </c>
      <c r="N68" s="476" t="n">
        <v>49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70</v>
      </c>
      <c r="N69" s="478" t="n">
        <v>171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17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16</v>
      </c>
      <c r="N78" s="476" t="n">
        <v>143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16</v>
      </c>
      <c r="N79" s="478" t="n">
        <v>142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58</v>
      </c>
      <c r="H84" s="476" t="n">
        <v>0</v>
      </c>
      <c r="I84" s="476" t="n">
        <v>67</v>
      </c>
      <c r="J84" s="476" t="n">
        <v>0</v>
      </c>
      <c r="K84" s="476" t="n">
        <v>0</v>
      </c>
      <c r="L84" s="476">
        <f>SUM(M84:R84)</f>
        <v/>
      </c>
      <c r="M84" s="476" t="n">
        <v>633</v>
      </c>
      <c r="N84" s="476" t="n">
        <v>101</v>
      </c>
      <c r="O84" s="476" t="n">
        <v>0</v>
      </c>
      <c r="P84" s="476" t="n">
        <v>187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407</v>
      </c>
      <c r="N85" s="478" t="n">
        <v>99</v>
      </c>
      <c r="O85" s="478" t="n">
        <v>0</v>
      </c>
      <c r="P85" s="478" t="n">
        <v>32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970</v>
      </c>
      <c r="G12" s="514" t="n">
        <v>4765</v>
      </c>
      <c r="H12" s="476" t="n">
        <v>5205</v>
      </c>
      <c r="I12" s="476" t="n">
        <v>778</v>
      </c>
      <c r="J12" s="477" t="n">
        <v>1801</v>
      </c>
      <c r="K12" s="514" t="n">
        <v>1482</v>
      </c>
      <c r="L12" s="476" t="n">
        <v>1025</v>
      </c>
      <c r="M12" s="476" t="n">
        <v>397</v>
      </c>
      <c r="N12" s="477" t="n">
        <v>55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925</v>
      </c>
      <c r="G13" s="518" t="n">
        <v>4970</v>
      </c>
      <c r="H13" s="519" t="n">
        <v>5643</v>
      </c>
      <c r="I13" s="519" t="n">
        <v>1259</v>
      </c>
      <c r="J13" s="520" t="n">
        <v>1977</v>
      </c>
      <c r="K13" s="518" t="n">
        <v>1579</v>
      </c>
      <c r="L13" s="519" t="n">
        <v>1147</v>
      </c>
      <c r="M13" s="519" t="n">
        <v>425</v>
      </c>
      <c r="N13" s="520" t="n">
        <v>2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802</v>
      </c>
      <c r="G14" s="514" t="n">
        <v>1140</v>
      </c>
      <c r="H14" s="476" t="n">
        <v>3197</v>
      </c>
      <c r="I14" s="476" t="n">
        <v>93</v>
      </c>
      <c r="J14" s="477" t="n">
        <v>302</v>
      </c>
      <c r="K14" s="514" t="n">
        <v>851</v>
      </c>
      <c r="L14" s="476" t="n">
        <v>216</v>
      </c>
      <c r="M14" s="476" t="n">
        <v>142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898</v>
      </c>
      <c r="G15" s="518" t="n">
        <v>1338</v>
      </c>
      <c r="H15" s="519" t="n">
        <v>3582</v>
      </c>
      <c r="I15" s="519" t="n">
        <v>452</v>
      </c>
      <c r="J15" s="520" t="n">
        <v>384</v>
      </c>
      <c r="K15" s="518" t="n">
        <v>990</v>
      </c>
      <c r="L15" s="519" t="n">
        <v>243</v>
      </c>
      <c r="M15" s="519" t="n">
        <v>160</v>
      </c>
      <c r="N15" s="520" t="n">
        <v>2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50</v>
      </c>
      <c r="L16" s="476" t="n">
        <v>122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50</v>
      </c>
      <c r="L17" s="519" t="n">
        <v>141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9</v>
      </c>
      <c r="H24" s="476" t="n">
        <v>0</v>
      </c>
      <c r="I24" s="476" t="n">
        <v>33</v>
      </c>
      <c r="J24" s="477" t="n">
        <v>88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8</v>
      </c>
      <c r="H25" s="519" t="n">
        <v>0</v>
      </c>
      <c r="I25" s="519" t="n">
        <v>37</v>
      </c>
      <c r="J25" s="520" t="n">
        <v>104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47</v>
      </c>
      <c r="G26" s="514" t="n">
        <v>208</v>
      </c>
      <c r="H26" s="476" t="n">
        <v>994</v>
      </c>
      <c r="I26" s="476" t="n">
        <v>453</v>
      </c>
      <c r="J26" s="477" t="n">
        <v>1008</v>
      </c>
      <c r="K26" s="514" t="n">
        <v>47</v>
      </c>
      <c r="L26" s="476" t="n">
        <v>19</v>
      </c>
      <c r="M26" s="476" t="n">
        <v>183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218</v>
      </c>
      <c r="H27" s="519" t="n">
        <v>875</v>
      </c>
      <c r="I27" s="519" t="n">
        <v>454</v>
      </c>
      <c r="J27" s="520" t="n">
        <v>958</v>
      </c>
      <c r="K27" s="518" t="n">
        <v>0</v>
      </c>
      <c r="L27" s="519" t="n">
        <v>20</v>
      </c>
      <c r="M27" s="519" t="n">
        <v>189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24</v>
      </c>
      <c r="G30" s="514" t="n">
        <v>0</v>
      </c>
      <c r="H30" s="476" t="n">
        <v>11</v>
      </c>
      <c r="I30" s="476" t="n">
        <v>28</v>
      </c>
      <c r="J30" s="477" t="n">
        <v>0</v>
      </c>
      <c r="K30" s="514" t="n">
        <v>24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27</v>
      </c>
      <c r="G31" s="518" t="n">
        <v>0</v>
      </c>
      <c r="H31" s="519" t="n">
        <v>14</v>
      </c>
      <c r="I31" s="519" t="n">
        <v>28</v>
      </c>
      <c r="J31" s="520" t="n">
        <v>0</v>
      </c>
      <c r="K31" s="518" t="n">
        <v>27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377</v>
      </c>
      <c r="I34" s="476" t="n">
        <v>46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428</v>
      </c>
      <c r="I35" s="519" t="n">
        <v>80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42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42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21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3175</v>
      </c>
      <c r="H46" s="476" t="n">
        <v>0</v>
      </c>
      <c r="I46" s="476" t="n">
        <v>0</v>
      </c>
      <c r="J46" s="477" t="n">
        <v>0</v>
      </c>
      <c r="K46" s="514" t="n">
        <v>370</v>
      </c>
      <c r="L46" s="476" t="n">
        <v>495</v>
      </c>
      <c r="M46" s="476" t="n">
        <v>72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3175</v>
      </c>
      <c r="H47" s="519" t="n">
        <v>0</v>
      </c>
      <c r="I47" s="519" t="n">
        <v>0</v>
      </c>
      <c r="J47" s="520" t="n">
        <v>0</v>
      </c>
      <c r="K47" s="518" t="n">
        <v>370</v>
      </c>
      <c r="L47" s="519" t="n">
        <v>556</v>
      </c>
      <c r="M47" s="519" t="n">
        <v>76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100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100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125</v>
      </c>
      <c r="K50" s="514" t="n">
        <v>0</v>
      </c>
      <c r="L50" s="476" t="n">
        <v>173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44</v>
      </c>
      <c r="I51" s="519" t="n">
        <v>0</v>
      </c>
      <c r="J51" s="520" t="n">
        <v>125</v>
      </c>
      <c r="K51" s="518" t="n">
        <v>0</v>
      </c>
      <c r="L51" s="519" t="n">
        <v>187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40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40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98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121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626</v>
      </c>
      <c r="I60" s="476" t="n">
        <v>25</v>
      </c>
      <c r="J60" s="477" t="n">
        <v>83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700</v>
      </c>
      <c r="I61" s="519" t="n">
        <v>108</v>
      </c>
      <c r="J61" s="520" t="n">
        <v>107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50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133</v>
      </c>
      <c r="H76" s="476" t="n">
        <v>0</v>
      </c>
      <c r="I76" s="476" t="n">
        <v>60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131</v>
      </c>
      <c r="H77" s="519" t="n">
        <v>0</v>
      </c>
      <c r="I77" s="519" t="n">
        <v>60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55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55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12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12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183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237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948</v>
      </c>
      <c r="F13" s="476" t="n">
        <v>0</v>
      </c>
      <c r="G13" s="476" t="n">
        <v>313</v>
      </c>
      <c r="H13" s="476" t="n">
        <v>0</v>
      </c>
      <c r="I13" s="516" t="n">
        <v>635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1269</v>
      </c>
      <c r="F14" s="519" t="n">
        <v>0</v>
      </c>
      <c r="G14" s="519" t="n">
        <v>707</v>
      </c>
      <c r="H14" s="519" t="n">
        <v>0</v>
      </c>
      <c r="I14" s="522" t="n">
        <v>561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170</v>
      </c>
      <c r="F15" s="476" t="n">
        <v>0</v>
      </c>
      <c r="G15" s="476" t="n">
        <v>138</v>
      </c>
      <c r="H15" s="476" t="n">
        <v>0</v>
      </c>
      <c r="I15" s="516" t="n">
        <v>32</v>
      </c>
    </row>
    <row customHeight="1" ht="12.8" r="16" s="344" spans="1:9">
      <c r="B16" s="573" t="n"/>
      <c r="C16" s="430" t="n"/>
      <c r="D16" s="430">
        <f>$D$14</f>
        <v/>
      </c>
      <c r="E16" s="521" t="n">
        <v>470</v>
      </c>
      <c r="F16" s="519" t="n">
        <v>0</v>
      </c>
      <c r="G16" s="519" t="n">
        <v>439</v>
      </c>
      <c r="H16" s="519" t="n">
        <v>0</v>
      </c>
      <c r="I16" s="522" t="n">
        <v>30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43</v>
      </c>
      <c r="F21" s="476" t="n">
        <v>0</v>
      </c>
      <c r="G21" s="476" t="n">
        <v>0</v>
      </c>
      <c r="H21" s="476" t="n">
        <v>0</v>
      </c>
      <c r="I21" s="516" t="n">
        <v>43</v>
      </c>
    </row>
    <row customHeight="1" ht="12.8" r="22" s="344" spans="1:9">
      <c r="B22" s="573" t="n"/>
      <c r="C22" s="430" t="n"/>
      <c r="D22" s="430">
        <f>$D$14</f>
        <v/>
      </c>
      <c r="E22" s="521" t="n">
        <v>42</v>
      </c>
      <c r="F22" s="519" t="n">
        <v>0</v>
      </c>
      <c r="G22" s="519" t="n">
        <v>0</v>
      </c>
      <c r="H22" s="519" t="n">
        <v>0</v>
      </c>
      <c r="I22" s="522" t="n">
        <v>42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71</v>
      </c>
      <c r="F27" s="476" t="n">
        <v>0</v>
      </c>
      <c r="G27" s="476" t="n">
        <v>46</v>
      </c>
      <c r="H27" s="476" t="n">
        <v>0</v>
      </c>
      <c r="I27" s="516" t="n">
        <v>25</v>
      </c>
    </row>
    <row customHeight="1" ht="12.8" r="28" s="344" spans="1:9">
      <c r="B28" s="573" t="n"/>
      <c r="C28" s="430" t="n"/>
      <c r="D28" s="430">
        <f>$D$14</f>
        <v/>
      </c>
      <c r="E28" s="521" t="n">
        <v>121</v>
      </c>
      <c r="F28" s="519" t="n">
        <v>0</v>
      </c>
      <c r="G28" s="519" t="n">
        <v>46</v>
      </c>
      <c r="H28" s="519" t="n">
        <v>0</v>
      </c>
      <c r="I28" s="522" t="n">
        <v>75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52</v>
      </c>
      <c r="F31" s="476" t="n">
        <v>0</v>
      </c>
      <c r="G31" s="476" t="n">
        <v>52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52</v>
      </c>
      <c r="F32" s="519" t="n">
        <v>0</v>
      </c>
      <c r="G32" s="519" t="n">
        <v>52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80</v>
      </c>
      <c r="F35" s="476" t="n">
        <v>0</v>
      </c>
      <c r="G35" s="476" t="n">
        <v>0</v>
      </c>
      <c r="H35" s="476" t="n">
        <v>0</v>
      </c>
      <c r="I35" s="516" t="n">
        <v>80</v>
      </c>
    </row>
    <row customHeight="1" ht="12.8" r="36" s="344" spans="1:9">
      <c r="B36" s="573" t="n"/>
      <c r="C36" s="430" t="n"/>
      <c r="D36" s="430">
        <f>$D$14</f>
        <v/>
      </c>
      <c r="E36" s="521" t="n">
        <v>205</v>
      </c>
      <c r="F36" s="519" t="n">
        <v>0</v>
      </c>
      <c r="G36" s="519" t="n">
        <v>0</v>
      </c>
      <c r="H36" s="519" t="n">
        <v>0</v>
      </c>
      <c r="I36" s="522" t="n">
        <v>205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77</v>
      </c>
      <c r="F41" s="476" t="n">
        <v>0</v>
      </c>
      <c r="G41" s="476" t="n">
        <v>77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170</v>
      </c>
      <c r="F42" s="519" t="n">
        <v>0</v>
      </c>
      <c r="G42" s="519" t="n">
        <v>170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100</v>
      </c>
      <c r="F46" s="519" t="n">
        <v>0</v>
      </c>
      <c r="G46" s="519" t="n">
        <v>0</v>
      </c>
      <c r="H46" s="519" t="n">
        <v>0</v>
      </c>
      <c r="I46" s="522" t="n">
        <v>100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64</v>
      </c>
      <c r="F47" s="476" t="n">
        <v>0</v>
      </c>
      <c r="G47" s="476" t="n">
        <v>0</v>
      </c>
      <c r="H47" s="476" t="n">
        <v>0</v>
      </c>
      <c r="I47" s="516" t="n">
        <v>64</v>
      </c>
    </row>
    <row customHeight="1" ht="12.8" r="48" s="344" spans="1:9">
      <c r="B48" s="573" t="n"/>
      <c r="C48" s="430" t="n"/>
      <c r="D48" s="430">
        <f>$D$14</f>
        <v/>
      </c>
      <c r="E48" s="521" t="n">
        <v>64</v>
      </c>
      <c r="F48" s="519" t="n">
        <v>0</v>
      </c>
      <c r="G48" s="519" t="n">
        <v>0</v>
      </c>
      <c r="H48" s="519" t="n">
        <v>0</v>
      </c>
      <c r="I48" s="522" t="n">
        <v>64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120</v>
      </c>
      <c r="F51" s="476" t="n">
        <v>0</v>
      </c>
      <c r="G51" s="476" t="n">
        <v>0</v>
      </c>
      <c r="H51" s="476" t="n">
        <v>0</v>
      </c>
      <c r="I51" s="516" t="n">
        <v>120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225</v>
      </c>
      <c r="F61" s="476" t="n">
        <v>0</v>
      </c>
      <c r="G61" s="476" t="n">
        <v>0</v>
      </c>
      <c r="H61" s="476" t="n">
        <v>0</v>
      </c>
      <c r="I61" s="516" t="n">
        <v>225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46</v>
      </c>
      <c r="F77" s="476" t="n">
        <v>0</v>
      </c>
      <c r="G77" s="476" t="n">
        <v>0</v>
      </c>
      <c r="H77" s="476" t="n">
        <v>0</v>
      </c>
      <c r="I77" s="516" t="n">
        <v>46</v>
      </c>
    </row>
    <row customHeight="1" ht="12.8" r="78" s="344" spans="1:9">
      <c r="B78" s="573" t="n"/>
      <c r="C78" s="430" t="n"/>
      <c r="D78" s="430">
        <f>$D$14</f>
        <v/>
      </c>
      <c r="E78" s="521" t="n">
        <v>45</v>
      </c>
      <c r="F78" s="519" t="n">
        <v>0</v>
      </c>
      <c r="G78" s="519" t="n">
        <v>0</v>
      </c>
      <c r="H78" s="519" t="n">
        <v>0</v>
      </c>
      <c r="I78" s="522" t="n">
        <v>45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