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8382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Hamburg Commercial Bank AG</t>
        </is>
      </c>
      <c r="H2" s="4" t="n"/>
      <c r="I2" s="4" t="n"/>
    </row>
    <row r="3" ht="15" customHeight="1" s="418">
      <c r="G3" s="5" t="inlineStr">
        <is>
          <t>Gerhart-Hauptmann-Platz 50</t>
        </is>
      </c>
      <c r="H3" s="6" t="n"/>
      <c r="I3" s="6" t="n"/>
    </row>
    <row r="4" ht="15" customHeight="1" s="418">
      <c r="G4" s="5" t="inlineStr">
        <is>
          <t>20095 Hamburg</t>
        </is>
      </c>
      <c r="H4" s="6" t="n"/>
      <c r="I4" s="6" t="n"/>
      <c r="J4" s="7" t="n"/>
    </row>
    <row r="5" ht="15" customHeight="1" s="418">
      <c r="G5" s="5" t="inlineStr">
        <is>
          <t>Telefon: +49 40 33 33 - 0</t>
        </is>
      </c>
      <c r="H5" s="6" t="n"/>
      <c r="I5" s="6" t="n"/>
      <c r="J5" s="7" t="n"/>
    </row>
    <row r="6" ht="15" customHeight="1" s="418">
      <c r="G6" s="5" t="inlineStr">
        <is>
          <t>Telefax: +49 40 33 33 - 34001</t>
        </is>
      </c>
      <c r="H6" s="6" t="n"/>
      <c r="I6" s="6" t="n"/>
      <c r="J6" s="7" t="n"/>
    </row>
    <row r="7" ht="15" customHeight="1" s="418">
      <c r="G7" s="5" t="inlineStr">
        <is>
          <t>Internet: www.hcob-bank.com</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2660.5</v>
      </c>
      <c r="E21" s="370" t="n">
        <v>3266.799</v>
      </c>
      <c r="F21" s="369" t="n">
        <v>2606.676022</v>
      </c>
      <c r="G21" s="370" t="n">
        <v>3096.412096</v>
      </c>
      <c r="H21" s="369" t="n">
        <v>2711.252843</v>
      </c>
      <c r="I21" s="370" t="n">
        <v>2938.692184</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3268.544842</v>
      </c>
      <c r="E23" s="374" t="n">
        <v>4038.260495</v>
      </c>
      <c r="F23" s="373" t="n">
        <v>3279.093594</v>
      </c>
      <c r="G23" s="374" t="n">
        <v>4049.528255</v>
      </c>
      <c r="H23" s="373" t="n">
        <v>3348.901942</v>
      </c>
      <c r="I23" s="374" t="n">
        <v>3793.271063</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110.5534817</v>
      </c>
      <c r="E27" s="386" t="n">
        <v>130.045136</v>
      </c>
      <c r="F27" s="385" t="n">
        <v>52.13352</v>
      </c>
      <c r="G27" s="386" t="n">
        <v>127.681313</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497.491360244</v>
      </c>
      <c r="E29" s="391" t="n">
        <v>641.4163580000001</v>
      </c>
      <c r="F29" s="390" t="n">
        <v>620.284051</v>
      </c>
      <c r="G29" s="391" t="n">
        <v>825.434846</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608.0448419999999</v>
      </c>
      <c r="E31" s="27" t="n">
        <v>955.22074205</v>
      </c>
      <c r="F31" s="26" t="n">
        <v>672.4175720000001</v>
      </c>
      <c r="G31" s="27" t="n">
        <v>112.864672125</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608.3670080000001</v>
      </c>
      <c r="E37" s="370" t="n">
        <v>657.2484930000001</v>
      </c>
      <c r="F37" s="369" t="n">
        <v>659.642508</v>
      </c>
      <c r="G37" s="370" t="n">
        <v>702.797029</v>
      </c>
      <c r="H37" s="369" t="n">
        <v>624.45457</v>
      </c>
      <c r="I37" s="370" t="n">
        <v>641.501513</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685.0272610000001</v>
      </c>
      <c r="E39" s="374" t="n">
        <v>790.736986</v>
      </c>
      <c r="F39" s="373" t="n">
        <v>755.745862</v>
      </c>
      <c r="G39" s="374" t="n">
        <v>848.8367049999999</v>
      </c>
      <c r="H39" s="373" t="n">
        <v>676.5751389999999</v>
      </c>
      <c r="I39" s="374" t="n">
        <v>731.5043889999999</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23.82926676</v>
      </c>
      <c r="E43" s="386" t="n">
        <v>27.198948</v>
      </c>
      <c r="F43" s="385" t="n">
        <v>13.19285</v>
      </c>
      <c r="G43" s="386" t="n">
        <v>28.204758</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52.83098548</v>
      </c>
      <c r="E45" s="391" t="n">
        <v>106.289545</v>
      </c>
      <c r="F45" s="390" t="n">
        <v>82.910504</v>
      </c>
      <c r="G45" s="391" t="n">
        <v>117.834919</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76.660253</v>
      </c>
      <c r="E47" s="27" t="n">
        <v>133.4884928</v>
      </c>
      <c r="F47" s="26" t="n">
        <v>96.10335400000001</v>
      </c>
      <c r="G47" s="27" t="n">
        <v>146.039676535</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1400</v>
      </c>
      <c r="E53" s="370" t="n">
        <v>1873</v>
      </c>
      <c r="F53" s="369" t="n">
        <v>1401.488361</v>
      </c>
      <c r="G53" s="370" t="n">
        <v>1867.65576538</v>
      </c>
      <c r="H53" s="369" t="n">
        <v>1390.874637</v>
      </c>
      <c r="I53" s="370" t="n">
        <v>1841.88832948</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1747.216593</v>
      </c>
      <c r="E55" s="374" t="n">
        <v>2507.10946435</v>
      </c>
      <c r="F55" s="373" t="n">
        <v>1766.560763</v>
      </c>
      <c r="G55" s="374" t="n">
        <v>2555.765212512</v>
      </c>
      <c r="H55" s="373" t="n">
        <v>1567.762146</v>
      </c>
      <c r="I55" s="374" t="n">
        <v>2170.71888385</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100.69877306</v>
      </c>
      <c r="E59" s="386" t="n">
        <v>131.246943235</v>
      </c>
      <c r="F59" s="385" t="n">
        <v>28.029767</v>
      </c>
      <c r="G59" s="386" t="n">
        <v>132.939290524</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246.5178198</v>
      </c>
      <c r="E61" s="391" t="n">
        <v>502.862521114</v>
      </c>
      <c r="F61" s="390" t="n">
        <v>337.042635</v>
      </c>
      <c r="G61" s="391" t="n">
        <v>555.1701566080001</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t="n">
        <v>347.216593</v>
      </c>
      <c r="E63" s="27" t="n">
        <v>634.1094644000001</v>
      </c>
      <c r="F63" s="26" t="n">
        <v>365.072402</v>
      </c>
      <c r="G63" s="27" t="n">
        <v>688.1094471</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v>0</v>
      </c>
      <c r="G13" s="123" t="n">
        <v>0</v>
      </c>
      <c r="H13" s="84" t="n">
        <v>0</v>
      </c>
      <c r="I13" s="123" t="n">
        <v>0</v>
      </c>
      <c r="J13" s="84" t="n">
        <v>0</v>
      </c>
      <c r="K13" s="270" t="n">
        <v>0</v>
      </c>
    </row>
    <row r="14" ht="12.75" customHeight="1" s="418">
      <c r="B14" s="153" t="n"/>
      <c r="C14" s="55" t="n"/>
      <c r="D14" s="55">
        <f>"Jahr "&amp;(AktJahr-1)</f>
        <v/>
      </c>
      <c r="E14" s="337" t="n">
        <v>0</v>
      </c>
      <c r="F14" s="126" t="n">
        <v>0</v>
      </c>
      <c r="G14" s="129" t="n">
        <v>0</v>
      </c>
      <c r="H14" s="126" t="n">
        <v>0</v>
      </c>
      <c r="I14" s="129" t="n">
        <v>0</v>
      </c>
      <c r="J14" s="126" t="n">
        <v>0</v>
      </c>
      <c r="K14" s="290" t="n">
        <v>0</v>
      </c>
    </row>
    <row r="15" ht="12.75" customHeight="1" s="418">
      <c r="B15" s="153" t="inlineStr">
        <is>
          <t>DE</t>
        </is>
      </c>
      <c r="C15" s="82" t="inlineStr">
        <is>
          <t>Deutschland</t>
        </is>
      </c>
      <c r="D15" s="83">
        <f>$D$13</f>
        <v/>
      </c>
      <c r="E15" s="269" t="n">
        <v>0</v>
      </c>
      <c r="F15" s="84" t="n">
        <v>0</v>
      </c>
      <c r="G15" s="123" t="n">
        <v>0</v>
      </c>
      <c r="H15" s="84" t="n">
        <v>0</v>
      </c>
      <c r="I15" s="123" t="n">
        <v>0</v>
      </c>
      <c r="J15" s="84" t="n">
        <v>0</v>
      </c>
      <c r="K15" s="270" t="n">
        <v>0</v>
      </c>
    </row>
    <row r="16" ht="12.75" customHeight="1" s="418">
      <c r="B16" s="153" t="n"/>
      <c r="C16" s="55" t="n"/>
      <c r="D16" s="55">
        <f>$D$14</f>
        <v/>
      </c>
      <c r="E16" s="337" t="n">
        <v>0</v>
      </c>
      <c r="F16" s="126" t="n">
        <v>0</v>
      </c>
      <c r="G16" s="129" t="n">
        <v>0</v>
      </c>
      <c r="H16" s="126" t="n">
        <v>0</v>
      </c>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124.186916</v>
      </c>
      <c r="F13" s="84" t="n">
        <v>0</v>
      </c>
      <c r="G13" s="84" t="n">
        <v>0</v>
      </c>
      <c r="H13" s="123" t="n">
        <v>124.186916</v>
      </c>
      <c r="I13" s="123" t="n">
        <v>0</v>
      </c>
      <c r="J13" s="270" t="n">
        <v>0</v>
      </c>
    </row>
    <row r="14" ht="12.75" customHeight="1" s="418">
      <c r="B14" s="153" t="n"/>
      <c r="C14" s="55" t="n"/>
      <c r="D14" s="55">
        <f>"Jahr "&amp;(AktJahr-1)</f>
        <v/>
      </c>
      <c r="E14" s="337" t="n">
        <v>203.633773851</v>
      </c>
      <c r="F14" s="126" t="n">
        <v>18</v>
      </c>
      <c r="G14" s="126" t="n">
        <v>0</v>
      </c>
      <c r="H14" s="129" t="n">
        <v>185.633773851</v>
      </c>
      <c r="I14" s="129" t="n">
        <v>0</v>
      </c>
      <c r="J14" s="290" t="n">
        <v>0</v>
      </c>
    </row>
    <row r="15" ht="12.75" customHeight="1" s="418">
      <c r="B15" s="153" t="inlineStr">
        <is>
          <t>DE</t>
        </is>
      </c>
      <c r="C15" s="82" t="inlineStr">
        <is>
          <t>Deutschland</t>
        </is>
      </c>
      <c r="D15" s="83">
        <f>$D$13</f>
        <v/>
      </c>
      <c r="E15" s="269" t="n">
        <v>25</v>
      </c>
      <c r="F15" s="84" t="n">
        <v>0</v>
      </c>
      <c r="G15" s="84" t="n">
        <v>0</v>
      </c>
      <c r="H15" s="123" t="n">
        <v>25</v>
      </c>
      <c r="I15" s="123" t="n">
        <v>0</v>
      </c>
      <c r="J15" s="270" t="n">
        <v>0</v>
      </c>
    </row>
    <row r="16" ht="12.75" customHeight="1" s="418">
      <c r="B16" s="153" t="n"/>
      <c r="C16" s="55" t="n"/>
      <c r="D16" s="55">
        <f>$D$14</f>
        <v/>
      </c>
      <c r="E16" s="337" t="n">
        <v>61</v>
      </c>
      <c r="F16" s="126" t="n">
        <v>18</v>
      </c>
      <c r="G16" s="126" t="n">
        <v>0</v>
      </c>
      <c r="H16" s="129" t="n">
        <v>43</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22.5</v>
      </c>
      <c r="F27" s="84" t="n">
        <v>0</v>
      </c>
      <c r="G27" s="84" t="n">
        <v>0</v>
      </c>
      <c r="H27" s="123" t="n">
        <v>22.5</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56.686916</v>
      </c>
      <c r="F83" s="84" t="n">
        <v>0</v>
      </c>
      <c r="G83" s="84" t="n">
        <v>0</v>
      </c>
      <c r="H83" s="85" t="n">
        <v>56.686916</v>
      </c>
      <c r="I83" s="85" t="n">
        <v>0</v>
      </c>
      <c r="J83" s="84" t="n">
        <v>0</v>
      </c>
    </row>
    <row r="84" ht="12.75" customHeight="1" s="418">
      <c r="B84" s="153" t="n"/>
      <c r="C84" s="55" t="n"/>
      <c r="D84" s="55">
        <f>$D$14</f>
        <v/>
      </c>
      <c r="E84" s="128" t="n">
        <v>130.133773851</v>
      </c>
      <c r="F84" s="126" t="n">
        <v>0</v>
      </c>
      <c r="G84" s="126" t="n">
        <v>0</v>
      </c>
      <c r="H84" s="127" t="n">
        <v>130.133773851</v>
      </c>
      <c r="I84" s="127" t="n">
        <v>0</v>
      </c>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20</v>
      </c>
      <c r="F87" s="84" t="n">
        <v>0</v>
      </c>
      <c r="G87" s="84" t="n">
        <v>0</v>
      </c>
      <c r="H87" s="85" t="n">
        <v>20</v>
      </c>
      <c r="I87" s="85" t="n">
        <v>0</v>
      </c>
      <c r="J87" s="84" t="n">
        <v>0</v>
      </c>
    </row>
    <row r="88" ht="12.75" customHeight="1" s="418">
      <c r="B88" s="153" t="n"/>
      <c r="C88" s="55" t="n"/>
      <c r="D88" s="55">
        <f>$D$14</f>
        <v/>
      </c>
      <c r="E88" s="128" t="n">
        <v>12.5</v>
      </c>
      <c r="F88" s="126" t="n">
        <v>0</v>
      </c>
      <c r="G88" s="126" t="n">
        <v>0</v>
      </c>
      <c r="H88" s="127" t="n">
        <v>12.5</v>
      </c>
      <c r="I88" s="127" t="n">
        <v>0</v>
      </c>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2660.5</v>
      </c>
      <c r="E9" s="224" t="n">
        <v>3266.799</v>
      </c>
    </row>
    <row r="10" ht="21.75" customFormat="1" customHeight="1" s="165" thickBot="1">
      <c r="B10" s="249" t="inlineStr">
        <is>
          <t>davon Anteil festverzinslicher Pfandbriefe
§ 28 Abs. 1 Nr. 13  (gewichteter Durchschnitt)</t>
        </is>
      </c>
      <c r="C10" s="166" t="inlineStr">
        <is>
          <t>%</t>
        </is>
      </c>
      <c r="D10" s="167" t="n">
        <v>94.36</v>
      </c>
      <c r="E10" s="209" t="n">
        <v>100</v>
      </c>
    </row>
    <row r="11" ht="13.5" customHeight="1" s="418" thickBot="1">
      <c r="B11" s="205" t="n"/>
      <c r="C11" s="21" t="n"/>
      <c r="D11" s="21" t="n"/>
      <c r="E11" s="210" t="n"/>
    </row>
    <row r="12">
      <c r="B12" s="247" t="inlineStr">
        <is>
          <t>Deckungsmasse</t>
        </is>
      </c>
      <c r="C12" s="250" t="inlineStr">
        <is>
          <t>(Mio. €)</t>
        </is>
      </c>
      <c r="D12" s="207" t="n">
        <v>3268.544842</v>
      </c>
      <c r="E12" s="208" t="n">
        <v>4038.260495</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52.16</v>
      </c>
      <c r="E18" s="212" t="n">
        <v>63</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5.511042000000001</v>
      </c>
      <c r="E22" s="212" t="n">
        <v>0</v>
      </c>
    </row>
    <row r="23">
      <c r="B23" s="495" t="n"/>
      <c r="C23" s="171" t="inlineStr">
        <is>
          <t>GBP</t>
        </is>
      </c>
      <c r="D23" s="170" t="n">
        <v>7.67763</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0.366275</v>
      </c>
      <c r="E27" s="212" t="n">
        <v>1.983213</v>
      </c>
    </row>
    <row r="28">
      <c r="B28" s="495" t="n"/>
      <c r="C28" s="171" t="inlineStr">
        <is>
          <t>USD</t>
        </is>
      </c>
      <c r="D28" s="170" t="n">
        <v>80.35903200000001</v>
      </c>
      <c r="E28" s="212" t="n">
        <v>258.679496</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5.12</v>
      </c>
      <c r="E30" s="212" t="n">
        <v>5.14</v>
      </c>
    </row>
    <row r="31" ht="21" customHeight="1" s="418">
      <c r="B31" s="172" t="inlineStr">
        <is>
          <t xml:space="preserve">durchschnittlicher gewichteter Beleihungsauslauf
§ 28 Abs. 2 Nr. 3  </t>
        </is>
      </c>
      <c r="C31" s="171" t="inlineStr">
        <is>
          <t>%</t>
        </is>
      </c>
      <c r="D31" s="170" t="n">
        <v>57.32</v>
      </c>
      <c r="E31" s="212" t="n">
        <v>56.91</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3.879311</v>
      </c>
      <c r="E35" s="212" t="n">
        <v>612.0924669999999</v>
      </c>
    </row>
    <row r="36">
      <c r="A36" s="218" t="n"/>
      <c r="B36" s="242" t="inlineStr">
        <is>
          <t>Tag, an dem sich die größte negative Summe ergibt</t>
        </is>
      </c>
      <c r="C36" s="169" t="inlineStr">
        <is>
          <t>Tag (1-180)</t>
        </is>
      </c>
      <c r="D36" s="362" t="n">
        <v>34</v>
      </c>
      <c r="E36" s="363" t="n">
        <v>117</v>
      </c>
    </row>
    <row r="37" ht="21.75" customHeight="1" s="418" thickBot="1">
      <c r="A37" s="218" t="n">
        <v>1</v>
      </c>
      <c r="B37" s="173" t="inlineStr">
        <is>
          <t>Gesamtbetrag der Deckungswerte, welche die Anforderungen von § 4 Abs. 1a S. 3 PfandBG erfüllen (Liquiditätsdeckung)</t>
        </is>
      </c>
      <c r="C37" s="248" t="inlineStr">
        <is>
          <t>(Mio. €)</t>
        </is>
      </c>
      <c r="D37" s="214" t="n">
        <v>128.849513</v>
      </c>
      <c r="E37" s="215" t="n">
        <v>721.409774</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608.3670080000001</v>
      </c>
      <c r="E9" s="224" t="n">
        <v>657.2484930000001</v>
      </c>
    </row>
    <row r="10" ht="21.75" customFormat="1" customHeight="1" s="165" thickBot="1">
      <c r="A10" s="218" t="n">
        <v>1</v>
      </c>
      <c r="B10" s="249" t="inlineStr">
        <is>
          <t>davon Anteil festverzinslicher Pfandbriefe
§ 28 Abs. 1 Nr. 13 (gewichteter Durchschnitt)</t>
        </is>
      </c>
      <c r="C10" s="166" t="inlineStr">
        <is>
          <t>%</t>
        </is>
      </c>
      <c r="D10" s="167" t="n">
        <v>90.14</v>
      </c>
      <c r="E10" s="209" t="n">
        <v>90.87</v>
      </c>
    </row>
    <row r="11" ht="13.5" customHeight="1" s="418" thickBot="1">
      <c r="A11" s="218" t="n">
        <v>1</v>
      </c>
      <c r="B11" s="205" t="n"/>
      <c r="C11" s="21" t="n"/>
      <c r="D11" s="21" t="n"/>
      <c r="E11" s="210" t="n"/>
    </row>
    <row r="12">
      <c r="A12" s="218" t="n">
        <v>1</v>
      </c>
      <c r="B12" s="247" t="inlineStr">
        <is>
          <t>Deckungsmasse</t>
        </is>
      </c>
      <c r="C12" s="251" t="inlineStr">
        <is>
          <t>(Mio. €)</t>
        </is>
      </c>
      <c r="D12" s="223" t="n">
        <v>685.0272610000001</v>
      </c>
      <c r="E12" s="224" t="n">
        <v>790.736986</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80.31</v>
      </c>
      <c r="E16" s="212" t="n">
        <v>82.34999999999999</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107.262332</v>
      </c>
      <c r="E18" s="212" t="n">
        <v>108.791046</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32.302067</v>
      </c>
      <c r="E26" s="212" t="n">
        <v>52.68833</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5.853542</v>
      </c>
      <c r="E30" s="212" t="n">
        <v>13.4417</v>
      </c>
    </row>
    <row r="31">
      <c r="A31" s="218" t="n"/>
      <c r="B31" s="242" t="inlineStr">
        <is>
          <t>Tag, an dem sich die größte negative Summe ergibt</t>
        </is>
      </c>
      <c r="C31" s="169" t="inlineStr">
        <is>
          <t>Tag (1-180)</t>
        </is>
      </c>
      <c r="D31" s="362" t="n">
        <v>173</v>
      </c>
      <c r="E31" s="363" t="n">
        <v>177</v>
      </c>
    </row>
    <row r="32" ht="21.75" customHeight="1" s="418" thickBot="1">
      <c r="A32" s="218" t="n"/>
      <c r="B32" s="173" t="inlineStr">
        <is>
          <t>Gesamtbetrag der Deckungswerte, welche die Anforderungen von § 4 Abs. 1a S. 3 PfandBG erfüllen (Liquiditätsdeckung)</t>
        </is>
      </c>
      <c r="C32" s="248" t="inlineStr">
        <is>
          <t>(Mio. €)</t>
        </is>
      </c>
      <c r="D32" s="214" t="n">
        <v>71.835778</v>
      </c>
      <c r="E32" s="215" t="n">
        <v>118.45695</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0.22</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1400</v>
      </c>
      <c r="E9" s="224" t="n">
        <v>1873</v>
      </c>
    </row>
    <row r="10" ht="21.75" customFormat="1" customHeight="1" s="165" thickBot="1">
      <c r="A10" s="218" t="n"/>
      <c r="B10" s="249" t="inlineStr">
        <is>
          <t>davon Anteil festverzinslicher Pfandbriefe
§ 28 Abs. 1 Nr. 13 (gewichteter Durchschnitt)</t>
        </is>
      </c>
      <c r="C10" s="166" t="inlineStr">
        <is>
          <t>%</t>
        </is>
      </c>
      <c r="D10" s="167" t="n">
        <v>53.57</v>
      </c>
      <c r="E10" s="209" t="n">
        <v>41.270689</v>
      </c>
    </row>
    <row r="11" ht="13.5" customHeight="1" s="418" thickBot="1">
      <c r="A11" s="218" t="n">
        <v>2</v>
      </c>
      <c r="B11" s="205" t="n"/>
      <c r="C11" s="21" t="n"/>
      <c r="D11" s="21" t="n"/>
      <c r="E11" s="210" t="n"/>
    </row>
    <row r="12">
      <c r="A12" s="218" t="n">
        <v>2</v>
      </c>
      <c r="B12" s="252" t="inlineStr">
        <is>
          <t>Deckungsmasse</t>
        </is>
      </c>
      <c r="C12" s="251" t="inlineStr">
        <is>
          <t>(Mio. €)</t>
        </is>
      </c>
      <c r="D12" s="223" t="n">
        <v>1747.216593</v>
      </c>
      <c r="E12" s="224" t="n">
        <v>2507.10946435</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7.92</v>
      </c>
      <c r="E18" s="212" t="n">
        <v>13.278301</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1431.30449</v>
      </c>
      <c r="E28" s="212" t="n">
        <v>2221.378959338</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120.325743</v>
      </c>
      <c r="E34" s="215" t="n">
        <v>315.222145608</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n">
        <v>0</v>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45" customHeight="1" s="418" thickBot="1">
      <c r="B10" s="230" t="inlineStr">
        <is>
          <t>ISIN</t>
        </is>
      </c>
      <c r="C10" s="204" t="inlineStr">
        <is>
          <t>(Mio. €)</t>
        </is>
      </c>
      <c r="D10" s="499" t="inlineStr">
        <is>
          <t>DE000HCB0BC0, DE000HCB0BH9, DE000HCB0BN7, DE000HCB0BP2, DE000HCB0BV0, DE000HCB0BX6</t>
        </is>
      </c>
      <c r="E10" s="500" t="inlineStr">
        <is>
          <t>DE000HCB0BC0, DE000HCB0BH9, DE000HCB0BN7, DE000HCB0BP2, DE000HSH4MM4, DE000HSH4MZ6, DE000HSH4M73, DE000HSH5Y29, DE000HSH6K16</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499" t="inlineStr">
        <is>
          <t>DE000A0D4ST5</t>
        </is>
      </c>
      <c r="E15" s="500" t="inlineStr">
        <is>
          <t>DE000A0D4ST5</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34.5" customHeight="1" s="418" thickBot="1">
      <c r="B20" s="230" t="inlineStr">
        <is>
          <t>ISIN</t>
        </is>
      </c>
      <c r="C20" s="204" t="inlineStr">
        <is>
          <t>(Mio. €)</t>
        </is>
      </c>
      <c r="D20" s="499" t="inlineStr">
        <is>
          <t>DE000HCB0AU4, DE000HCB0BD8, DE000HCB0BG1, DE000HCB0BL1, DE000HCB0B10</t>
        </is>
      </c>
      <c r="E20" s="500" t="inlineStr">
        <is>
          <t>DE000HCB0AL3, DE000HCB0AM1, DE000HCB0AT6, DE000HCB0AU4, DE000HCB0BD8, DE000HCB0BG1, DE000HCB0BL1, DE000HCB0BR8</t>
        </is>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18.01.2024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HCOB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Hamburg Commercial Bank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10.5</v>
      </c>
      <c r="E11" s="45" t="n">
        <v>466.112935</v>
      </c>
      <c r="F11" s="44" t="n">
        <v>686.299</v>
      </c>
      <c r="G11" s="45" t="n">
        <v>377.020088</v>
      </c>
      <c r="I11" s="44" t="n">
        <v>0</v>
      </c>
      <c r="J11" s="45" t="n">
        <v>0</v>
      </c>
    </row>
    <row r="12" ht="12.75" customHeight="1" s="418">
      <c r="A12" s="17" t="n">
        <v>0</v>
      </c>
      <c r="B12" s="412" t="inlineStr">
        <is>
          <t>&gt; 0,5 Jahre und &lt;= 1 Jahr</t>
        </is>
      </c>
      <c r="C12" s="413" t="n"/>
      <c r="D12" s="44" t="n">
        <v>0</v>
      </c>
      <c r="E12" s="45" t="n">
        <v>391.761185</v>
      </c>
      <c r="F12" s="44" t="n">
        <v>570</v>
      </c>
      <c r="G12" s="45" t="n">
        <v>580.894363</v>
      </c>
      <c r="I12" s="44" t="n">
        <v>0</v>
      </c>
      <c r="J12" s="45" t="n">
        <v>0</v>
      </c>
    </row>
    <row r="13" ht="12.75" customHeight="1" s="418">
      <c r="A13" s="17" t="n"/>
      <c r="B13" s="412" t="inlineStr">
        <is>
          <t>&gt; 1 Jahr und &lt;= 1,5 Jahre</t>
        </is>
      </c>
      <c r="C13" s="413" t="n"/>
      <c r="D13" s="44" t="n">
        <v>0</v>
      </c>
      <c r="E13" s="45" t="n">
        <v>219.341645</v>
      </c>
      <c r="F13" s="44" t="n">
        <v>10.5</v>
      </c>
      <c r="G13" s="45" t="n">
        <v>430.820775</v>
      </c>
      <c r="I13" s="44" t="n">
        <v>10.5</v>
      </c>
      <c r="J13" s="45" t="n">
        <v>686.299</v>
      </c>
    </row>
    <row r="14" ht="12.75" customHeight="1" s="418">
      <c r="A14" s="17" t="n">
        <v>0</v>
      </c>
      <c r="B14" s="412" t="inlineStr">
        <is>
          <t>&gt; 1,5 Jahre und &lt;= 2 Jahre</t>
        </is>
      </c>
      <c r="C14" s="412" t="n"/>
      <c r="D14" s="46" t="n">
        <v>150</v>
      </c>
      <c r="E14" s="217" t="n">
        <v>230.33486</v>
      </c>
      <c r="F14" s="46" t="n">
        <v>0</v>
      </c>
      <c r="G14" s="217" t="n">
        <v>319.54126</v>
      </c>
      <c r="I14" s="44" t="n">
        <v>0</v>
      </c>
      <c r="J14" s="45" t="n">
        <v>570</v>
      </c>
    </row>
    <row r="15" ht="12.75" customHeight="1" s="418">
      <c r="A15" s="17" t="n">
        <v>0</v>
      </c>
      <c r="B15" s="412" t="inlineStr">
        <is>
          <t>&gt; 2 Jahre und &lt;= 3 Jahre</t>
        </is>
      </c>
      <c r="C15" s="412" t="n"/>
      <c r="D15" s="46" t="n">
        <v>500</v>
      </c>
      <c r="E15" s="217" t="n">
        <v>1037.946724</v>
      </c>
      <c r="F15" s="46" t="n">
        <v>0</v>
      </c>
      <c r="G15" s="217" t="n">
        <v>381.998498</v>
      </c>
      <c r="I15" s="44" t="n">
        <v>150</v>
      </c>
      <c r="J15" s="45" t="n">
        <v>10.5</v>
      </c>
    </row>
    <row r="16" ht="12.75" customHeight="1" s="418">
      <c r="A16" s="17" t="n">
        <v>0</v>
      </c>
      <c r="B16" s="412" t="inlineStr">
        <is>
          <t>&gt; 3 Jahre und &lt;= 4 Jahre</t>
        </is>
      </c>
      <c r="C16" s="412" t="n"/>
      <c r="D16" s="46" t="n">
        <v>1000</v>
      </c>
      <c r="E16" s="217" t="n">
        <v>503.713122</v>
      </c>
      <c r="F16" s="46" t="n">
        <v>500</v>
      </c>
      <c r="G16" s="217" t="n">
        <v>799.8219620000001</v>
      </c>
      <c r="I16" s="44" t="n">
        <v>500</v>
      </c>
      <c r="J16" s="45" t="n">
        <v>0</v>
      </c>
    </row>
    <row r="17" ht="12.75" customHeight="1" s="418">
      <c r="A17" s="17" t="n">
        <v>0</v>
      </c>
      <c r="B17" s="412" t="inlineStr">
        <is>
          <t>&gt; 4 Jahre und &lt;= 5 Jahre</t>
        </is>
      </c>
      <c r="C17" s="412" t="n"/>
      <c r="D17" s="46" t="n">
        <v>1000</v>
      </c>
      <c r="E17" s="217" t="n">
        <v>207.199607</v>
      </c>
      <c r="F17" s="46" t="n">
        <v>1000</v>
      </c>
      <c r="G17" s="217" t="n">
        <v>472.531135</v>
      </c>
      <c r="I17" s="44" t="n">
        <v>1000</v>
      </c>
      <c r="J17" s="45" t="n">
        <v>500</v>
      </c>
    </row>
    <row r="18" ht="12.75" customHeight="1" s="418">
      <c r="A18" s="17" t="n">
        <v>0</v>
      </c>
      <c r="B18" s="412" t="inlineStr">
        <is>
          <t>&gt; 5 Jahre und &lt;= 10 Jahre</t>
        </is>
      </c>
      <c r="C18" s="413" t="n"/>
      <c r="D18" s="44" t="n">
        <v>0</v>
      </c>
      <c r="E18" s="45" t="n">
        <v>172.234313</v>
      </c>
      <c r="F18" s="44" t="n">
        <v>500</v>
      </c>
      <c r="G18" s="45" t="n">
        <v>398.158243</v>
      </c>
      <c r="I18" s="44" t="n">
        <v>1000</v>
      </c>
      <c r="J18" s="45" t="n">
        <v>1500</v>
      </c>
    </row>
    <row r="19" ht="12.75" customHeight="1" s="418">
      <c r="A19" s="17" t="n">
        <v>0</v>
      </c>
      <c r="B19" s="412" t="inlineStr">
        <is>
          <t>&gt; 10 Jahre</t>
        </is>
      </c>
      <c r="C19" s="413" t="n"/>
      <c r="D19" s="44" t="n">
        <v>0</v>
      </c>
      <c r="E19" s="45" t="n">
        <v>39.90045</v>
      </c>
      <c r="F19" s="44" t="n">
        <v>0</v>
      </c>
      <c r="G19" s="45" t="n">
        <v>277.47417</v>
      </c>
      <c r="I19" s="44" t="n">
        <v>0</v>
      </c>
      <c r="J19" s="45" t="n">
        <v>0</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10</v>
      </c>
      <c r="E24" s="45" t="n">
        <v>11.3918</v>
      </c>
      <c r="F24" s="44" t="n">
        <v>18</v>
      </c>
      <c r="G24" s="45" t="n">
        <v>15.693626</v>
      </c>
      <c r="I24" s="44" t="n">
        <v>0</v>
      </c>
      <c r="J24" s="45" t="n">
        <v>0</v>
      </c>
    </row>
    <row r="25" ht="12.75" customHeight="1" s="418">
      <c r="A25" s="17" t="n"/>
      <c r="B25" s="412" t="inlineStr">
        <is>
          <t>&gt; 0,5 Jahre und &lt;= 1 Jahr</t>
        </is>
      </c>
      <c r="C25" s="413" t="n"/>
      <c r="D25" s="44" t="n">
        <v>27.080035</v>
      </c>
      <c r="E25" s="45" t="n">
        <v>163.748319</v>
      </c>
      <c r="F25" s="44" t="n">
        <v>12</v>
      </c>
      <c r="G25" s="45" t="n">
        <v>81.509806</v>
      </c>
      <c r="I25" s="44" t="n">
        <v>0</v>
      </c>
      <c r="J25" s="45" t="n">
        <v>0</v>
      </c>
    </row>
    <row r="26" ht="12.75" customHeight="1" s="418">
      <c r="A26" s="17" t="n">
        <v>1</v>
      </c>
      <c r="B26" s="412" t="inlineStr">
        <is>
          <t>&gt; 1 Jahr und &lt;= 1,5 Jahre</t>
        </is>
      </c>
      <c r="C26" s="413" t="n"/>
      <c r="D26" s="44" t="n">
        <v>69.769068</v>
      </c>
      <c r="E26" s="45" t="n">
        <v>8.340234000000001</v>
      </c>
      <c r="F26" s="44" t="n">
        <v>10</v>
      </c>
      <c r="G26" s="45" t="n">
        <v>8.914078999999999</v>
      </c>
      <c r="I26" s="44" t="n">
        <v>10</v>
      </c>
      <c r="J26" s="45" t="n">
        <v>18</v>
      </c>
    </row>
    <row r="27" ht="12.75" customHeight="1" s="418">
      <c r="A27" s="17" t="n">
        <v>1</v>
      </c>
      <c r="B27" s="412" t="inlineStr">
        <is>
          <t>&gt; 1,5 Jahre und &lt;= 2 Jahre</t>
        </is>
      </c>
      <c r="C27" s="412" t="n"/>
      <c r="D27" s="46" t="n">
        <v>87</v>
      </c>
      <c r="E27" s="217" t="n">
        <v>7.597426</v>
      </c>
      <c r="F27" s="46" t="n">
        <v>25.993634</v>
      </c>
      <c r="G27" s="217" t="n">
        <v>160.16216</v>
      </c>
      <c r="I27" s="44" t="n">
        <v>27.080035</v>
      </c>
      <c r="J27" s="45" t="n">
        <v>12</v>
      </c>
    </row>
    <row r="28" ht="12.75" customHeight="1" s="418">
      <c r="A28" s="17" t="n">
        <v>1</v>
      </c>
      <c r="B28" s="412" t="inlineStr">
        <is>
          <t>&gt; 2 Jahre und &lt;= 3 Jahre</t>
        </is>
      </c>
      <c r="C28" s="412" t="n"/>
      <c r="D28" s="46" t="n">
        <v>69.98268899999999</v>
      </c>
      <c r="E28" s="217" t="n">
        <v>13.436134</v>
      </c>
      <c r="F28" s="46" t="n">
        <v>155.965303</v>
      </c>
      <c r="G28" s="217" t="n">
        <v>15.377887</v>
      </c>
      <c r="I28" s="44" t="n">
        <v>156.769068</v>
      </c>
      <c r="J28" s="45" t="n">
        <v>35.993634</v>
      </c>
    </row>
    <row r="29" ht="12.75" customHeight="1" s="418">
      <c r="A29" s="17" t="n">
        <v>1</v>
      </c>
      <c r="B29" s="412" t="inlineStr">
        <is>
          <t>&gt; 3 Jahre und &lt;= 4 Jahre</t>
        </is>
      </c>
      <c r="C29" s="412" t="n"/>
      <c r="D29" s="46" t="n">
        <v>99</v>
      </c>
      <c r="E29" s="217" t="n">
        <v>54.89161</v>
      </c>
      <c r="F29" s="46" t="n">
        <v>69.055346</v>
      </c>
      <c r="G29" s="217" t="n">
        <v>12.686121</v>
      </c>
      <c r="I29" s="44" t="n">
        <v>69.98268899999999</v>
      </c>
      <c r="J29" s="45" t="n">
        <v>155.965303</v>
      </c>
    </row>
    <row r="30" ht="12.75" customHeight="1" s="418">
      <c r="A30" s="17" t="n">
        <v>1</v>
      </c>
      <c r="B30" s="412" t="inlineStr">
        <is>
          <t>&gt; 4 Jahre und &lt;= 5 Jahre</t>
        </is>
      </c>
      <c r="C30" s="412" t="n"/>
      <c r="D30" s="46" t="n">
        <v>29.757236</v>
      </c>
      <c r="E30" s="217" t="n">
        <v>8.226236999999999</v>
      </c>
      <c r="F30" s="46" t="n">
        <v>99</v>
      </c>
      <c r="G30" s="217" t="n">
        <v>51.816561</v>
      </c>
      <c r="I30" s="44" t="n">
        <v>99</v>
      </c>
      <c r="J30" s="45" t="n">
        <v>69.055346</v>
      </c>
    </row>
    <row r="31" ht="12.75" customHeight="1" s="418">
      <c r="A31" s="17" t="n">
        <v>1</v>
      </c>
      <c r="B31" s="412" t="inlineStr">
        <is>
          <t>&gt; 5 Jahre und &lt;= 10 Jahre</t>
        </is>
      </c>
      <c r="C31" s="413" t="n"/>
      <c r="D31" s="44" t="n">
        <v>121.637265</v>
      </c>
      <c r="E31" s="45" t="n">
        <v>40.39786</v>
      </c>
      <c r="F31" s="44" t="n">
        <v>154.099473</v>
      </c>
      <c r="G31" s="45" t="n">
        <v>44.802352</v>
      </c>
      <c r="I31" s="44" t="n">
        <v>131.394501</v>
      </c>
      <c r="J31" s="45" t="n">
        <v>203.099473</v>
      </c>
    </row>
    <row r="32" ht="12.75" customHeight="1" s="418">
      <c r="B32" s="412" t="inlineStr">
        <is>
          <t>&gt; 10 Jahre</t>
        </is>
      </c>
      <c r="C32" s="413" t="n"/>
      <c r="D32" s="44" t="n">
        <v>94.140715</v>
      </c>
      <c r="E32" s="45" t="n">
        <v>376.997641</v>
      </c>
      <c r="F32" s="44" t="n">
        <v>113.134737</v>
      </c>
      <c r="G32" s="45" t="n">
        <v>399.774395</v>
      </c>
      <c r="I32" s="44" t="n">
        <v>114.140715</v>
      </c>
      <c r="J32" s="45" t="n">
        <v>163.134737</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189.487526</v>
      </c>
      <c r="F37" s="44" t="n">
        <v>23</v>
      </c>
      <c r="G37" s="45" t="n">
        <v>314.450240348</v>
      </c>
      <c r="I37" s="44" t="n">
        <v>0</v>
      </c>
      <c r="J37" s="45" t="n">
        <v>0</v>
      </c>
    </row>
    <row r="38" ht="12.75" customHeight="1" s="418">
      <c r="A38" s="17" t="n">
        <v>2</v>
      </c>
      <c r="B38" s="412" t="inlineStr">
        <is>
          <t>&gt; 0,5 Jahre und &lt;= 1 Jahr</t>
        </is>
      </c>
      <c r="C38" s="413" t="n"/>
      <c r="D38" s="44" t="n">
        <v>550</v>
      </c>
      <c r="E38" s="45" t="n">
        <v>197.344641</v>
      </c>
      <c r="F38" s="44" t="n">
        <v>300</v>
      </c>
      <c r="G38" s="45" t="n">
        <v>283.707028178</v>
      </c>
      <c r="I38" s="44" t="n">
        <v>0</v>
      </c>
      <c r="J38" s="45" t="n">
        <v>0</v>
      </c>
    </row>
    <row r="39" ht="12.75" customHeight="1" s="418">
      <c r="A39" s="17" t="n">
        <v>2</v>
      </c>
      <c r="B39" s="412" t="inlineStr">
        <is>
          <t>&gt; 1 Jahr und &lt;= 1,5 Jahre</t>
        </is>
      </c>
      <c r="C39" s="413" t="n"/>
      <c r="D39" s="44" t="n">
        <v>500</v>
      </c>
      <c r="E39" s="45" t="n">
        <v>231.574836</v>
      </c>
      <c r="F39" s="44" t="n">
        <v>400</v>
      </c>
      <c r="G39" s="45" t="n">
        <v>310.34735684</v>
      </c>
      <c r="I39" s="44" t="n">
        <v>0</v>
      </c>
      <c r="J39" s="45" t="n">
        <v>23</v>
      </c>
    </row>
    <row r="40" ht="12.75" customHeight="1" s="418">
      <c r="A40" s="17" t="n">
        <v>2</v>
      </c>
      <c r="B40" s="412" t="inlineStr">
        <is>
          <t>&gt; 1,5 Jahre und &lt;= 2 Jahre</t>
        </is>
      </c>
      <c r="C40" s="412" t="n"/>
      <c r="D40" s="46" t="n">
        <v>250</v>
      </c>
      <c r="E40" s="217" t="n">
        <v>195.993912</v>
      </c>
      <c r="F40" s="46" t="n">
        <v>300</v>
      </c>
      <c r="G40" s="217" t="n">
        <v>224.19200987</v>
      </c>
      <c r="I40" s="44" t="n">
        <v>550</v>
      </c>
      <c r="J40" s="45" t="n">
        <v>300</v>
      </c>
    </row>
    <row r="41" ht="12.75" customHeight="1" s="418">
      <c r="A41" s="17" t="n">
        <v>2</v>
      </c>
      <c r="B41" s="412" t="inlineStr">
        <is>
          <t>&gt; 2 Jahre und &lt;= 3 Jahre</t>
        </is>
      </c>
      <c r="C41" s="412" t="n"/>
      <c r="D41" s="46" t="n">
        <v>100</v>
      </c>
      <c r="E41" s="217" t="n">
        <v>394.284532</v>
      </c>
      <c r="F41" s="46" t="n">
        <v>750</v>
      </c>
      <c r="G41" s="217" t="n">
        <v>609.98674647</v>
      </c>
      <c r="I41" s="44" t="n">
        <v>750</v>
      </c>
      <c r="J41" s="45" t="n">
        <v>700</v>
      </c>
    </row>
    <row r="42" ht="12.75" customHeight="1" s="418">
      <c r="A42" s="17" t="n">
        <v>2</v>
      </c>
      <c r="B42" s="412" t="inlineStr">
        <is>
          <t>&gt; 3 Jahre und &lt;= 4 Jahre</t>
        </is>
      </c>
      <c r="C42" s="412" t="n"/>
      <c r="D42" s="46" t="n">
        <v>0</v>
      </c>
      <c r="E42" s="217" t="n">
        <v>288.860909</v>
      </c>
      <c r="F42" s="46" t="n">
        <v>100</v>
      </c>
      <c r="G42" s="217" t="n">
        <v>417.17976957</v>
      </c>
      <c r="I42" s="44" t="n">
        <v>100</v>
      </c>
      <c r="J42" s="45" t="n">
        <v>750</v>
      </c>
    </row>
    <row r="43" ht="12.75" customHeight="1" s="418">
      <c r="A43" s="17" t="n">
        <v>2</v>
      </c>
      <c r="B43" s="412" t="inlineStr">
        <is>
          <t>&gt; 4 Jahre und &lt;= 5 Jahre</t>
        </is>
      </c>
      <c r="C43" s="412" t="n"/>
      <c r="D43" s="46" t="n">
        <v>0</v>
      </c>
      <c r="E43" s="217" t="n">
        <v>143.319179</v>
      </c>
      <c r="F43" s="46" t="n">
        <v>0</v>
      </c>
      <c r="G43" s="217" t="n">
        <v>153.774164639</v>
      </c>
      <c r="I43" s="44" t="n">
        <v>0</v>
      </c>
      <c r="J43" s="45" t="n">
        <v>100</v>
      </c>
    </row>
    <row r="44" ht="12.75" customHeight="1" s="418">
      <c r="B44" s="412" t="inlineStr">
        <is>
          <t>&gt; 5 Jahre und &lt;= 10 Jahre</t>
        </is>
      </c>
      <c r="C44" s="413" t="n"/>
      <c r="D44" s="44" t="n">
        <v>0</v>
      </c>
      <c r="E44" s="45" t="n">
        <v>29.664142</v>
      </c>
      <c r="F44" s="44" t="n">
        <v>0</v>
      </c>
      <c r="G44" s="45" t="n">
        <v>63.338374564</v>
      </c>
      <c r="I44" s="44" t="n">
        <v>0</v>
      </c>
      <c r="J44" s="45" t="n">
        <v>0</v>
      </c>
    </row>
    <row r="45" ht="12.75" customHeight="1" s="418">
      <c r="A45" s="17" t="n">
        <v>3</v>
      </c>
      <c r="B45" s="412" t="inlineStr">
        <is>
          <t>&gt; 10 Jahre</t>
        </is>
      </c>
      <c r="C45" s="413" t="n"/>
      <c r="D45" s="44" t="n">
        <v>0</v>
      </c>
      <c r="E45" s="45" t="n">
        <v>76.686916</v>
      </c>
      <c r="F45" s="44" t="n">
        <v>0</v>
      </c>
      <c r="G45" s="45" t="n">
        <v>130.13377385</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9.130017</v>
      </c>
      <c r="E9" s="54" t="n">
        <v>10.796337</v>
      </c>
    </row>
    <row r="10" ht="12.75" customHeight="1" s="418">
      <c r="A10" s="17" t="n">
        <v>0</v>
      </c>
      <c r="B10" s="55" t="inlineStr">
        <is>
          <t>Mehr als 300 Tsd. € bis einschließlich 1 Mio. €</t>
        </is>
      </c>
      <c r="C10" s="55" t="n"/>
      <c r="D10" s="44" t="n">
        <v>30.762165</v>
      </c>
      <c r="E10" s="54" t="n">
        <v>30.988347</v>
      </c>
    </row>
    <row r="11" ht="12.75" customHeight="1" s="418">
      <c r="A11" s="17" t="n"/>
      <c r="B11" s="55" t="inlineStr">
        <is>
          <t>Mehr als 1 Mio. € bis einschließlich 10 Mio. €</t>
        </is>
      </c>
      <c r="C11" s="55" t="n"/>
      <c r="D11" s="44" t="n">
        <v>588.7910019999999</v>
      </c>
      <c r="E11" s="54" t="n">
        <v>614.279107</v>
      </c>
    </row>
    <row r="12" ht="12.75" customHeight="1" s="418">
      <c r="A12" s="17" t="n">
        <v>0</v>
      </c>
      <c r="B12" s="55" t="inlineStr">
        <is>
          <t>Mehr als 10 Mio. €</t>
        </is>
      </c>
      <c r="C12" s="55" t="n"/>
      <c r="D12" s="44" t="n">
        <v>2503.961208</v>
      </c>
      <c r="E12" s="54" t="n">
        <v>2629.222533</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36.969311</v>
      </c>
      <c r="E21" s="45" t="n">
        <v>42.197437</v>
      </c>
    </row>
    <row r="22" ht="12.75" customHeight="1" s="418">
      <c r="A22" s="17" t="n">
        <v>1</v>
      </c>
      <c r="B22" s="55" t="inlineStr">
        <is>
          <t>Mehr als 10 Mio. € bis einschließlich 100 Mio. €</t>
        </is>
      </c>
      <c r="C22" s="55" t="n"/>
      <c r="D22" s="46" t="n">
        <v>234.667021</v>
      </c>
      <c r="E22" s="57" t="n">
        <v>341.908088</v>
      </c>
    </row>
    <row r="23" ht="12.75" customHeight="1" s="418">
      <c r="A23" s="17" t="n">
        <v>1</v>
      </c>
      <c r="B23" s="55" t="inlineStr">
        <is>
          <t>Mehr als 100 Mio. €</t>
        </is>
      </c>
      <c r="C23" s="60" t="n"/>
      <c r="D23" s="61" t="n">
        <v>413.390929</v>
      </c>
      <c r="E23" s="62" t="n">
        <v>406.631461</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0.243003</v>
      </c>
      <c r="E33" s="45" t="n">
        <v>0.340763172</v>
      </c>
    </row>
    <row r="34" ht="12.75" customHeight="1" s="418">
      <c r="A34" s="17" t="n">
        <v>2</v>
      </c>
      <c r="B34" s="55" t="inlineStr">
        <is>
          <t>Mehr als 500 Tsd. € bis einschließlich 5 Mio. €</t>
        </is>
      </c>
      <c r="C34" s="55" t="n"/>
      <c r="D34" s="46" t="n">
        <v>257.804283</v>
      </c>
      <c r="E34" s="57" t="n">
        <v>266.75119595</v>
      </c>
    </row>
    <row r="35" ht="12.75" customHeight="1" s="418">
      <c r="A35" s="17" t="n">
        <v>2</v>
      </c>
      <c r="B35" s="55" t="inlineStr">
        <is>
          <t>Mehr als 5 Mio. €</t>
        </is>
      </c>
      <c r="C35" s="60" t="n"/>
      <c r="D35" s="61" t="n">
        <v>1364.98239</v>
      </c>
      <c r="E35" s="62" t="n">
        <v>1919.38373137</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0</v>
      </c>
      <c r="H16" s="84" t="n">
        <v>2.49</v>
      </c>
      <c r="I16" s="84" t="n">
        <v>514.100874</v>
      </c>
      <c r="J16" s="84" t="n">
        <v>20.998</v>
      </c>
      <c r="K16" s="84" t="n">
        <v>0</v>
      </c>
      <c r="L16" s="84">
        <f>SUM(M16:R16)</f>
        <v/>
      </c>
      <c r="M16" s="84" t="n">
        <v>1034.150161</v>
      </c>
      <c r="N16" s="84" t="n">
        <v>795.654277</v>
      </c>
      <c r="O16" s="84" t="n">
        <v>0</v>
      </c>
      <c r="P16" s="84" t="n">
        <v>602.253438</v>
      </c>
      <c r="Q16" s="84" t="n">
        <v>162.379643</v>
      </c>
      <c r="R16" s="84" t="n">
        <v>0.618</v>
      </c>
      <c r="S16" s="85" t="n">
        <v>0</v>
      </c>
      <c r="T16" s="270" t="n">
        <v>0</v>
      </c>
    </row>
    <row r="17" ht="12.75" customHeight="1" s="418">
      <c r="C17" s="80" t="n"/>
      <c r="D17" s="258">
        <f>"Jahr "&amp;(AktJahr-1)</f>
        <v/>
      </c>
      <c r="E17" s="271">
        <f>F17+L17</f>
        <v/>
      </c>
      <c r="F17" s="86">
        <f>SUM(G17:K17)</f>
        <v/>
      </c>
      <c r="G17" s="86" t="n">
        <v>0</v>
      </c>
      <c r="H17" s="86" t="n">
        <v>4.98</v>
      </c>
      <c r="I17" s="86" t="n">
        <v>536.4673100000001</v>
      </c>
      <c r="J17" s="86" t="n">
        <v>21.424418</v>
      </c>
      <c r="K17" s="86" t="n">
        <v>0</v>
      </c>
      <c r="L17" s="86">
        <f>SUM(M17:R17)</f>
        <v/>
      </c>
      <c r="M17" s="86" t="n">
        <v>1056.015822</v>
      </c>
      <c r="N17" s="86" t="n">
        <v>988.0255965600001</v>
      </c>
      <c r="O17" s="86" t="n">
        <v>0</v>
      </c>
      <c r="P17" s="86" t="n">
        <v>552.3735338700001</v>
      </c>
      <c r="Q17" s="86" t="n">
        <v>96.88164399999999</v>
      </c>
      <c r="R17" s="86" t="n">
        <v>29.118</v>
      </c>
      <c r="S17" s="87" t="n">
        <v>0</v>
      </c>
      <c r="T17" s="272" t="n">
        <v>0</v>
      </c>
    </row>
    <row r="18" ht="12.75" customHeight="1" s="418">
      <c r="B18" s="13" t="inlineStr">
        <is>
          <t>DE</t>
        </is>
      </c>
      <c r="C18" s="82" t="inlineStr">
        <is>
          <t>Deutschland</t>
        </is>
      </c>
      <c r="D18" s="257">
        <f>$D$16</f>
        <v/>
      </c>
      <c r="E18" s="269">
        <f>F18+L18</f>
        <v/>
      </c>
      <c r="F18" s="84">
        <f>SUM(G18:K18)</f>
        <v/>
      </c>
      <c r="G18" s="84" t="n">
        <v>0</v>
      </c>
      <c r="H18" s="84" t="n">
        <v>2.49</v>
      </c>
      <c r="I18" s="84" t="n">
        <v>501.6306739999999</v>
      </c>
      <c r="J18" s="84" t="n">
        <v>20.998</v>
      </c>
      <c r="K18" s="84" t="n">
        <v>0</v>
      </c>
      <c r="L18" s="84">
        <f>SUM(M18:R18)</f>
        <v/>
      </c>
      <c r="M18" s="84" t="n">
        <v>762.489836</v>
      </c>
      <c r="N18" s="84" t="n">
        <v>731.375311</v>
      </c>
      <c r="O18" s="84" t="n">
        <v>0</v>
      </c>
      <c r="P18" s="84" t="n">
        <v>596.859564</v>
      </c>
      <c r="Q18" s="84" t="n">
        <v>162.379643</v>
      </c>
      <c r="R18" s="84" t="n">
        <v>0.618</v>
      </c>
      <c r="S18" s="85" t="n">
        <v>0</v>
      </c>
      <c r="T18" s="270" t="n">
        <v>0</v>
      </c>
    </row>
    <row r="19" ht="12.75" customHeight="1" s="418">
      <c r="C19" s="80" t="n"/>
      <c r="D19" s="258">
        <f>$D$17</f>
        <v/>
      </c>
      <c r="E19" s="271">
        <f>F19+L19</f>
        <v/>
      </c>
      <c r="F19" s="86">
        <f>SUM(G19:K19)</f>
        <v/>
      </c>
      <c r="G19" s="86" t="n">
        <v>0</v>
      </c>
      <c r="H19" s="86" t="n">
        <v>4.98</v>
      </c>
      <c r="I19" s="86" t="n">
        <v>523.7971100000001</v>
      </c>
      <c r="J19" s="86" t="n">
        <v>21.424418</v>
      </c>
      <c r="K19" s="86" t="n">
        <v>0</v>
      </c>
      <c r="L19" s="86">
        <f>SUM(M19:R19)</f>
        <v/>
      </c>
      <c r="M19" s="86" t="n">
        <v>901.9850219999998</v>
      </c>
      <c r="N19" s="86" t="n">
        <v>901.9218265600001</v>
      </c>
      <c r="O19" s="86" t="n">
        <v>0</v>
      </c>
      <c r="P19" s="86" t="n">
        <v>552.0561338700001</v>
      </c>
      <c r="Q19" s="86" t="n">
        <v>96.88164399999999</v>
      </c>
      <c r="R19" s="86" t="n">
        <v>29.118</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5.393873999999999</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15.66</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7.573787</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12.4702</v>
      </c>
      <c r="J50" s="84" t="n">
        <v>0</v>
      </c>
      <c r="K50" s="84" t="n">
        <v>0</v>
      </c>
      <c r="L50" s="84">
        <f>SUM(M50:R50)</f>
        <v/>
      </c>
      <c r="M50" s="84" t="n">
        <v>222.4062</v>
      </c>
      <c r="N50" s="84" t="n">
        <v>63.87</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12.6702</v>
      </c>
      <c r="J51" s="86" t="n">
        <v>0</v>
      </c>
      <c r="K51" s="86" t="n">
        <v>0</v>
      </c>
      <c r="L51" s="86">
        <f>SUM(M51:R51)</f>
        <v/>
      </c>
      <c r="M51" s="86" t="n">
        <v>154.0308</v>
      </c>
      <c r="N51" s="86" t="n">
        <v>84.078</v>
      </c>
      <c r="O51" s="86" t="n">
        <v>0</v>
      </c>
      <c r="P51" s="86" t="n">
        <v>0.3174</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0.408966</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2.02577</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26.020338</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51.116525</v>
      </c>
      <c r="G12" s="121" t="n">
        <v>30</v>
      </c>
      <c r="H12" s="84" t="n">
        <v>424.090081</v>
      </c>
      <c r="I12" s="84" t="n">
        <v>13.883499</v>
      </c>
      <c r="J12" s="85" t="n">
        <v>0.055082</v>
      </c>
      <c r="K12" s="121" t="n">
        <v>169.705884</v>
      </c>
      <c r="L12" s="84" t="n">
        <v>9.925388</v>
      </c>
      <c r="M12" s="84" t="n">
        <v>37.367327</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59.904383</v>
      </c>
      <c r="G13" s="125" t="n">
        <v>30</v>
      </c>
      <c r="H13" s="126" t="n">
        <v>438.944359</v>
      </c>
      <c r="I13" s="126" t="n">
        <v>46.426362</v>
      </c>
      <c r="J13" s="127" t="n">
        <v>0.062053</v>
      </c>
      <c r="K13" s="125" t="n">
        <v>198.687838</v>
      </c>
      <c r="L13" s="126" t="n">
        <v>32.949834</v>
      </c>
      <c r="M13" s="126" t="n">
        <v>43.666542</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51.116525</v>
      </c>
      <c r="G14" s="121" t="n">
        <v>0</v>
      </c>
      <c r="H14" s="84" t="n">
        <v>310.699152</v>
      </c>
      <c r="I14" s="84" t="n">
        <v>13.883499</v>
      </c>
      <c r="J14" s="85" t="n">
        <v>0.055082</v>
      </c>
      <c r="K14" s="121" t="n">
        <v>51.116525</v>
      </c>
      <c r="L14" s="84" t="n">
        <v>8.5</v>
      </c>
      <c r="M14" s="84" t="n">
        <v>37.367327</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59.904383</v>
      </c>
      <c r="G15" s="125" t="n">
        <v>0</v>
      </c>
      <c r="H15" s="126" t="n">
        <v>332.312898</v>
      </c>
      <c r="I15" s="126" t="n">
        <v>46.426362</v>
      </c>
      <c r="J15" s="127" t="n">
        <v>0.062053</v>
      </c>
      <c r="K15" s="125" t="n">
        <v>59.904383</v>
      </c>
      <c r="L15" s="126" t="n">
        <v>30.099058</v>
      </c>
      <c r="M15" s="126" t="n">
        <v>43.666542</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30</v>
      </c>
      <c r="H16" s="84" t="n">
        <v>0</v>
      </c>
      <c r="I16" s="84" t="n">
        <v>0</v>
      </c>
      <c r="J16" s="85" t="n">
        <v>0</v>
      </c>
      <c r="K16" s="121" t="n">
        <v>0</v>
      </c>
      <c r="L16" s="84" t="n">
        <v>1.425388</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30</v>
      </c>
      <c r="H17" s="126" t="n">
        <v>0</v>
      </c>
      <c r="I17" s="126" t="n">
        <v>0</v>
      </c>
      <c r="J17" s="127" t="n">
        <v>0</v>
      </c>
      <c r="K17" s="125" t="n">
        <v>0</v>
      </c>
      <c r="L17" s="126" t="n">
        <v>2.850776</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83</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83</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113.390929</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106.631461</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35.58935899999999</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55.783455</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0.87930367</v>
      </c>
      <c r="Q13" s="126" t="n">
        <v>0</v>
      </c>
      <c r="R13" s="126" t="n">
        <v>0</v>
      </c>
      <c r="S13" s="129" t="n">
        <v>0</v>
      </c>
      <c r="T13" s="128">
        <f>SUM(U13:X13)</f>
        <v/>
      </c>
      <c r="U13" s="126" t="n">
        <v>1.748544</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0.87930367</v>
      </c>
      <c r="Q15" s="126" t="n">
        <v>0</v>
      </c>
      <c r="R15" s="126" t="n">
        <v>0</v>
      </c>
      <c r="S15" s="129" t="n">
        <v>0</v>
      </c>
      <c r="T15" s="128">
        <f>SUM(U15:X15)</f>
        <v/>
      </c>
      <c r="U15" s="126" t="n">
        <v>1.748544</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1623.029678</v>
      </c>
      <c r="G12" s="141" t="n">
        <v>0</v>
      </c>
      <c r="H12" s="142" t="n">
        <v>0</v>
      </c>
      <c r="I12" s="336" t="n">
        <v>0</v>
      </c>
    </row>
    <row r="13" ht="12.75" customHeight="1" s="418">
      <c r="C13" s="56" t="n"/>
      <c r="D13" s="345">
        <f>"Jahr "&amp;(AktJahr-1)</f>
        <v/>
      </c>
      <c r="E13" s="337">
        <f>SUM(F13:G13)</f>
        <v/>
      </c>
      <c r="F13" s="144" t="n">
        <v>2186.475690485</v>
      </c>
      <c r="G13" s="145" t="n">
        <v>0</v>
      </c>
      <c r="H13" s="146" t="n">
        <v>0</v>
      </c>
      <c r="I13" s="338" t="n">
        <v>0</v>
      </c>
    </row>
    <row r="14" ht="12.75" customHeight="1" s="418">
      <c r="B14" s="13" t="inlineStr">
        <is>
          <t>DE</t>
        </is>
      </c>
      <c r="C14" s="82" t="inlineStr">
        <is>
          <t>Deutschland</t>
        </is>
      </c>
      <c r="D14" s="257">
        <f>$D$12</f>
        <v/>
      </c>
      <c r="E14" s="269">
        <f>SUM(F14:G14)</f>
        <v/>
      </c>
      <c r="F14" s="140" t="n">
        <v>137.374174</v>
      </c>
      <c r="G14" s="141" t="n">
        <v>0</v>
      </c>
      <c r="H14" s="147" t="n">
        <v>0</v>
      </c>
      <c r="I14" s="339" t="n">
        <v>0</v>
      </c>
    </row>
    <row r="15" ht="12.75" customHeight="1" s="418">
      <c r="C15" s="56" t="n"/>
      <c r="D15" s="345">
        <f>$D$13</f>
        <v/>
      </c>
      <c r="E15" s="337">
        <f>SUM(F15:G15)</f>
        <v/>
      </c>
      <c r="F15" s="144" t="n">
        <v>199.425007439</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4.477744065</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22.101124</v>
      </c>
      <c r="G46" s="141" t="n">
        <v>0</v>
      </c>
      <c r="H46" s="147" t="n">
        <v>0</v>
      </c>
      <c r="I46" s="339" t="n">
        <v>0</v>
      </c>
    </row>
    <row r="47" ht="12.75" customHeight="1" s="418">
      <c r="C47" s="56" t="n"/>
      <c r="D47" s="345">
        <f>$D$13</f>
        <v/>
      </c>
      <c r="E47" s="337">
        <f>SUM(F47:G47)</f>
        <v/>
      </c>
      <c r="F47" s="144" t="n">
        <v>24.061398762</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3.502642</v>
      </c>
      <c r="G54" s="141" t="n">
        <v>0</v>
      </c>
      <c r="H54" s="147" t="n">
        <v>0</v>
      </c>
      <c r="I54" s="339" t="n">
        <v>0</v>
      </c>
    </row>
    <row r="55" ht="12.75" customHeight="1" s="418">
      <c r="C55" s="56" t="n"/>
      <c r="D55" s="345">
        <f>$D$13</f>
        <v/>
      </c>
      <c r="E55" s="337">
        <f>SUM(F55:G55)</f>
        <v/>
      </c>
      <c r="F55" s="144" t="n">
        <v>9.904336208</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27.590849</v>
      </c>
      <c r="G88" s="141" t="n">
        <v>0</v>
      </c>
      <c r="H88" s="147" t="n">
        <v>0</v>
      </c>
      <c r="I88" s="339" t="n">
        <v>0</v>
      </c>
    </row>
    <row r="89" ht="12.75" customHeight="1" s="418">
      <c r="C89" s="56" t="n"/>
      <c r="D89" s="345">
        <f>$D$13</f>
        <v/>
      </c>
      <c r="E89" s="337">
        <f>SUM(F89:G89)</f>
        <v/>
      </c>
      <c r="F89" s="144" t="n">
        <v>88.540178512</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17.05127</v>
      </c>
      <c r="G124" s="141" t="n">
        <v>0</v>
      </c>
      <c r="H124" s="147" t="n">
        <v>0</v>
      </c>
      <c r="I124" s="339" t="n">
        <v>0</v>
      </c>
    </row>
    <row r="125" ht="12.75" customHeight="1" s="418">
      <c r="C125" s="56" t="n"/>
      <c r="D125" s="345">
        <f>$D$13</f>
        <v/>
      </c>
      <c r="E125" s="337">
        <f>SUM(F125:G125)</f>
        <v/>
      </c>
      <c r="F125" s="144" t="n">
        <v>19.674542647</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33.780764869</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38.664805</v>
      </c>
      <c r="G146" s="141" t="n">
        <v>0</v>
      </c>
      <c r="H146" s="147" t="n">
        <v>0</v>
      </c>
      <c r="I146" s="339" t="n">
        <v>0</v>
      </c>
    </row>
    <row r="147" ht="12.75" customHeight="1" s="418">
      <c r="C147" s="56" t="n"/>
      <c r="D147" s="345">
        <f>$D$13</f>
        <v/>
      </c>
      <c r="E147" s="337">
        <f>SUM(F147:G147)</f>
        <v/>
      </c>
      <c r="F147" s="144" t="n">
        <v>68.374634492</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392.361095</v>
      </c>
      <c r="G222" s="141" t="n">
        <v>0</v>
      </c>
      <c r="H222" s="147" t="n">
        <v>0</v>
      </c>
      <c r="I222" s="339" t="n">
        <v>0</v>
      </c>
    </row>
    <row r="223" ht="12.75" customHeight="1" s="418">
      <c r="C223" s="56" t="n"/>
      <c r="D223" s="345">
        <f>$D$13</f>
        <v/>
      </c>
      <c r="E223" s="337">
        <f>SUM(F223:G223)</f>
        <v/>
      </c>
      <c r="F223" s="144" t="n">
        <v>526.332175032</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89.48407399999999</v>
      </c>
      <c r="G244" s="141" t="n">
        <v>0</v>
      </c>
      <c r="H244" s="147" t="n">
        <v>0</v>
      </c>
      <c r="I244" s="339" t="n">
        <v>0</v>
      </c>
    </row>
    <row r="245" ht="12.75" customHeight="1" s="418">
      <c r="C245" s="56" t="n"/>
      <c r="D245" s="345">
        <f>$D$13</f>
        <v/>
      </c>
      <c r="E245" s="337">
        <f>SUM(F245:G245)</f>
        <v/>
      </c>
      <c r="F245" s="144" t="n">
        <v>186.0971166</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589.6873429999999</v>
      </c>
      <c r="G248" s="141" t="n">
        <v>0</v>
      </c>
      <c r="H248" s="147" t="n">
        <v>0</v>
      </c>
      <c r="I248" s="339" t="n">
        <v>0</v>
      </c>
    </row>
    <row r="249" ht="12.75" customHeight="1" s="418">
      <c r="C249" s="56" t="n"/>
      <c r="D249" s="345">
        <f>$D$13</f>
        <v/>
      </c>
      <c r="E249" s="337">
        <f>SUM(F249:G249)</f>
        <v/>
      </c>
      <c r="F249" s="144" t="n">
        <v>631.1166175300001</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201.428592</v>
      </c>
      <c r="G302" s="141" t="n">
        <v>0</v>
      </c>
      <c r="H302" s="147" t="n">
        <v>0</v>
      </c>
      <c r="I302" s="339" t="n">
        <v>0</v>
      </c>
    </row>
    <row r="303" ht="12.75" customHeight="1" s="418">
      <c r="C303" s="56" t="n"/>
      <c r="D303" s="345">
        <f>$D$13</f>
        <v/>
      </c>
      <c r="E303" s="337">
        <f>SUM(F303:G303)</f>
        <v/>
      </c>
      <c r="F303" s="144" t="n">
        <v>235.712759836</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62.308739</v>
      </c>
      <c r="G350" s="141" t="n">
        <v>0</v>
      </c>
      <c r="H350" s="147" t="n">
        <v>0</v>
      </c>
      <c r="I350" s="339" t="n">
        <v>0</v>
      </c>
    </row>
    <row r="351" ht="12.75" customHeight="1" s="418">
      <c r="C351" s="56" t="n"/>
      <c r="D351" s="345">
        <f>$D$13</f>
        <v/>
      </c>
      <c r="E351" s="337">
        <f>SUM(F351:G351)</f>
        <v/>
      </c>
      <c r="F351" s="144" t="n">
        <v>86.150765534</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41.474971</v>
      </c>
      <c r="G432" s="141" t="n">
        <v>0</v>
      </c>
      <c r="H432" s="147" t="n">
        <v>0</v>
      </c>
      <c r="I432" s="339" t="n">
        <v>0</v>
      </c>
    </row>
    <row r="433" ht="12.75" customHeight="1" s="418">
      <c r="C433" s="324" t="n"/>
      <c r="D433" s="346">
        <f>$D$13</f>
        <v/>
      </c>
      <c r="E433" s="340">
        <f>SUM(F433:G433)</f>
        <v/>
      </c>
      <c r="F433" s="341" t="n">
        <v>72.827648959</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135.90045</v>
      </c>
      <c r="F13" s="84" t="n">
        <v>0</v>
      </c>
      <c r="G13" s="84" t="n">
        <v>0</v>
      </c>
      <c r="H13" s="123" t="n">
        <v>0</v>
      </c>
      <c r="I13" s="84" t="n">
        <v>0</v>
      </c>
      <c r="J13" s="270" t="n">
        <v>135.90045</v>
      </c>
    </row>
    <row r="14" ht="12.75" customHeight="1" s="418">
      <c r="B14" s="153" t="n"/>
      <c r="C14" s="55" t="n"/>
      <c r="D14" s="55">
        <f>"Jahr "&amp;(AktJahr-1)</f>
        <v/>
      </c>
      <c r="E14" s="337" t="n">
        <v>458.974170411</v>
      </c>
      <c r="F14" s="126" t="n">
        <v>123</v>
      </c>
      <c r="G14" s="126" t="n">
        <v>123</v>
      </c>
      <c r="H14" s="129" t="n">
        <v>58.5</v>
      </c>
      <c r="I14" s="126" t="n">
        <v>58.5</v>
      </c>
      <c r="J14" s="290" t="n">
        <v>277.474170411</v>
      </c>
    </row>
    <row r="15" ht="12.75" customHeight="1" s="418">
      <c r="B15" s="153" t="inlineStr">
        <is>
          <t>DE</t>
        </is>
      </c>
      <c r="C15" s="82" t="inlineStr">
        <is>
          <t>Deutschland</t>
        </is>
      </c>
      <c r="D15" s="83">
        <f>$D$13</f>
        <v/>
      </c>
      <c r="E15" s="269" t="n">
        <v>54</v>
      </c>
      <c r="F15" s="84" t="n">
        <v>0</v>
      </c>
      <c r="G15" s="84" t="n">
        <v>0</v>
      </c>
      <c r="H15" s="123" t="n">
        <v>0</v>
      </c>
      <c r="I15" s="84" t="n">
        <v>0</v>
      </c>
      <c r="J15" s="270" t="n">
        <v>54</v>
      </c>
    </row>
    <row r="16" ht="12.75" customHeight="1" s="418">
      <c r="B16" s="153" t="n"/>
      <c r="C16" s="55" t="n"/>
      <c r="D16" s="55">
        <f>$D$14</f>
        <v/>
      </c>
      <c r="E16" s="337" t="n">
        <v>84</v>
      </c>
      <c r="F16" s="126" t="n">
        <v>64</v>
      </c>
      <c r="G16" s="126" t="n">
        <v>64</v>
      </c>
      <c r="H16" s="129" t="n">
        <v>20</v>
      </c>
      <c r="I16" s="126" t="n">
        <v>20</v>
      </c>
      <c r="J16" s="290" t="n">
        <v>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38.5</v>
      </c>
      <c r="F18" s="126" t="n">
        <v>0</v>
      </c>
      <c r="G18" s="126" t="n">
        <v>0</v>
      </c>
      <c r="H18" s="129" t="n">
        <v>38.5</v>
      </c>
      <c r="I18" s="126" t="n">
        <v>38.5</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42</v>
      </c>
      <c r="F27" s="84" t="n">
        <v>0</v>
      </c>
      <c r="G27" s="84" t="n">
        <v>0</v>
      </c>
      <c r="H27" s="123" t="n">
        <v>0</v>
      </c>
      <c r="I27" s="84" t="n">
        <v>0</v>
      </c>
      <c r="J27" s="270" t="n">
        <v>42</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45</v>
      </c>
      <c r="F48" s="126" t="n">
        <v>45</v>
      </c>
      <c r="G48" s="126" t="n">
        <v>45</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14</v>
      </c>
      <c r="F58" s="126" t="n">
        <v>14</v>
      </c>
      <c r="G58" s="126" t="n">
        <v>14</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39.90045</v>
      </c>
      <c r="F83" s="84" t="n">
        <v>0</v>
      </c>
      <c r="G83" s="84" t="n">
        <v>0</v>
      </c>
      <c r="H83" s="123" t="n">
        <v>0</v>
      </c>
      <c r="I83" s="84" t="n">
        <v>0</v>
      </c>
      <c r="J83" s="270" t="n">
        <v>39.90045</v>
      </c>
    </row>
    <row r="84" ht="12.75" customHeight="1" s="418">
      <c r="B84" s="153" t="n"/>
      <c r="C84" s="55" t="n"/>
      <c r="D84" s="55">
        <f>$D$14</f>
        <v/>
      </c>
      <c r="E84" s="337" t="n">
        <v>277.474170411</v>
      </c>
      <c r="F84" s="126" t="n">
        <v>0</v>
      </c>
      <c r="G84" s="126" t="n">
        <v>0</v>
      </c>
      <c r="H84" s="129" t="n">
        <v>0</v>
      </c>
      <c r="I84" s="126" t="n">
        <v>0</v>
      </c>
      <c r="J84" s="290" t="n">
        <v>277.474170411</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