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000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DSK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Stephanstraße 14 - 16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60313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668196 - 0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668196 - 7444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information@dskhyp.de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www.dskhyp.de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21.5</v>
      </c>
      <c r="E21" s="373" t="n">
        <v>147.5</v>
      </c>
      <c r="F21" s="372" t="n">
        <v>22.812</v>
      </c>
      <c r="G21" s="373" t="n">
        <v>171.792</v>
      </c>
      <c r="H21" s="372" t="n">
        <v>22.532</v>
      </c>
      <c r="I21" s="373" t="n">
        <v>166.821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196.539</v>
      </c>
      <c r="E23" s="381" t="n">
        <v>675.631</v>
      </c>
      <c r="F23" s="380" t="n">
        <v>202.891</v>
      </c>
      <c r="G23" s="381" t="n">
        <v>700.251</v>
      </c>
      <c r="H23" s="380" t="n">
        <v>198.137</v>
      </c>
      <c r="I23" s="381" t="n">
        <v>679.6900000000001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175.039</v>
      </c>
      <c r="E28" s="395" t="n">
        <v>528.131</v>
      </c>
      <c r="F28" s="394" t="n">
        <v>180.079</v>
      </c>
      <c r="G28" s="395" t="n">
        <v>528.4589999999999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57.5</v>
      </c>
      <c r="F34" s="372" t="n">
        <v>0</v>
      </c>
      <c r="G34" s="373" t="n">
        <v>67.66</v>
      </c>
      <c r="H34" s="372" t="n">
        <v>0</v>
      </c>
      <c r="I34" s="373" t="n">
        <v>65.849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182.372</v>
      </c>
      <c r="F36" s="380" t="n">
        <v>0</v>
      </c>
      <c r="G36" s="381" t="n">
        <v>189.75</v>
      </c>
      <c r="H36" s="380" t="n">
        <v>0</v>
      </c>
      <c r="I36" s="381" t="n">
        <v>185.34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124.872</v>
      </c>
      <c r="F41" s="394" t="n">
        <v>0</v>
      </c>
      <c r="G41" s="395" t="n">
        <v>122.09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21.5</v>
      </c>
      <c r="E9" s="605" t="n">
        <v>147.5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65.12</v>
      </c>
      <c r="E10" s="611" t="n">
        <v>94.92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196.539</v>
      </c>
      <c r="E12" s="617" t="n">
        <v>675.631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90.59</v>
      </c>
      <c r="E16" s="621" t="n">
        <v>67.41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108.554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7.9</v>
      </c>
      <c r="E28" s="621" t="n">
        <v>7.58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55.82</v>
      </c>
      <c r="E29" s="621" t="n">
        <v>53.78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57.5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182.372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72.58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DSK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</v>
      </c>
      <c r="E11" s="420" t="n">
        <v>20.53</v>
      </c>
      <c r="F11" s="419" t="n">
        <v>0</v>
      </c>
      <c r="G11" s="420" t="n">
        <v>204.999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12.5</v>
      </c>
      <c r="E12" s="420" t="n">
        <v>10.2</v>
      </c>
      <c r="F12" s="419" t="n">
        <v>35</v>
      </c>
      <c r="G12" s="420" t="n">
        <v>83.337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24.329</v>
      </c>
      <c r="F13" s="419" t="n">
        <v>1</v>
      </c>
      <c r="G13" s="420" t="n">
        <v>132.522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0.612</v>
      </c>
      <c r="F14" s="421" t="n">
        <v>12.5</v>
      </c>
      <c r="G14" s="422" t="n">
        <v>67.40300000000001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8</v>
      </c>
      <c r="E15" s="422" t="n">
        <v>37.871</v>
      </c>
      <c r="F15" s="421" t="n">
        <v>30</v>
      </c>
      <c r="G15" s="422" t="n">
        <v>24.844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102.994</v>
      </c>
      <c r="F16" s="421" t="n">
        <v>44</v>
      </c>
      <c r="G16" s="422" t="n">
        <v>27.871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</v>
      </c>
      <c r="F17" s="421" t="n">
        <v>5</v>
      </c>
      <c r="G17" s="422" t="n">
        <v>102.994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0</v>
      </c>
      <c r="F18" s="419" t="n">
        <v>20</v>
      </c>
      <c r="G18" s="420" t="n">
        <v>31.663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5.525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5</v>
      </c>
      <c r="G25" s="420" t="n">
        <v>0.046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5</v>
      </c>
      <c r="G26" s="420" t="n">
        <v>31.333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2</v>
      </c>
      <c r="G27" s="422" t="n">
        <v>0.046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35</v>
      </c>
      <c r="G28" s="422" t="n">
        <v>105.092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30.331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10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10.5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0.434</v>
      </c>
      <c r="E9" s="432" t="n">
        <v>0.493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2.202</v>
      </c>
      <c r="E10" s="432" t="n">
        <v>5.231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37.531</v>
      </c>
      <c r="E11" s="432" t="n">
        <v>94.283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146.372</v>
      </c>
      <c r="E12" s="432" t="n">
        <v>555.623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36.085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146.287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126.598</v>
      </c>
      <c r="J16" s="483" t="n">
        <v>0</v>
      </c>
      <c r="K16" s="483" t="n">
        <v>0</v>
      </c>
      <c r="L16" s="483">
        <f>SUM(M16:R16)</f>
        <v/>
      </c>
      <c r="M16" s="483" t="n">
        <v>59.937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277.341</v>
      </c>
      <c r="J17" s="485" t="n">
        <v>0</v>
      </c>
      <c r="K17" s="485" t="n">
        <v>0</v>
      </c>
      <c r="L17" s="485">
        <f>SUM(M17:R17)</f>
        <v/>
      </c>
      <c r="M17" s="485" t="n">
        <v>240.003</v>
      </c>
      <c r="N17" s="485" t="n">
        <v>75</v>
      </c>
      <c r="O17" s="485" t="n">
        <v>0</v>
      </c>
      <c r="P17" s="485" t="n">
        <v>63.288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126.598</v>
      </c>
      <c r="J18" s="483" t="n">
        <v>0</v>
      </c>
      <c r="K18" s="483" t="n">
        <v>0</v>
      </c>
      <c r="L18" s="483">
        <f>SUM(M18:R18)</f>
        <v/>
      </c>
      <c r="M18" s="483" t="n">
        <v>35.937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277.341</v>
      </c>
      <c r="J19" s="485" t="n">
        <v>0</v>
      </c>
      <c r="K19" s="485" t="n">
        <v>0</v>
      </c>
      <c r="L19" s="485">
        <f>SUM(M19:R19)</f>
        <v/>
      </c>
      <c r="M19" s="485" t="n">
        <v>108.563</v>
      </c>
      <c r="N19" s="485" t="n">
        <v>75</v>
      </c>
      <c r="O19" s="485" t="n">
        <v>0</v>
      </c>
      <c r="P19" s="485" t="n">
        <v>63.288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24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24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107.44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25</v>
      </c>
      <c r="H13" s="528" t="n">
        <v>90</v>
      </c>
      <c r="I13" s="528" t="n">
        <v>0</v>
      </c>
      <c r="J13" s="529" t="n">
        <v>0.606</v>
      </c>
      <c r="K13" s="527" t="n">
        <v>0</v>
      </c>
      <c r="L13" s="528" t="n">
        <v>61.287</v>
      </c>
      <c r="M13" s="528" t="n">
        <v>5.479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25</v>
      </c>
      <c r="H15" s="528" t="n">
        <v>90</v>
      </c>
      <c r="I15" s="528" t="n">
        <v>0</v>
      </c>
      <c r="J15" s="529" t="n">
        <v>0.606</v>
      </c>
      <c r="K15" s="527" t="n">
        <v>0</v>
      </c>
      <c r="L15" s="528" t="n">
        <v>61.287</v>
      </c>
      <c r="M15" s="528" t="n">
        <v>5.479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10</v>
      </c>
      <c r="F13" s="483" t="n">
        <v>0</v>
      </c>
      <c r="G13" s="483" t="n">
        <v>0</v>
      </c>
      <c r="H13" s="483" t="n">
        <v>0</v>
      </c>
      <c r="I13" s="525" t="n">
        <v>10</v>
      </c>
    </row>
    <row customHeight="1" ht="12.8" r="14" s="344">
      <c r="B14" s="588" t="n"/>
      <c r="C14" s="433" t="n"/>
      <c r="D14" s="433">
        <f>"Jahr "&amp;(AktJahr-1)</f>
        <v/>
      </c>
      <c r="E14" s="530" t="n">
        <v>20</v>
      </c>
      <c r="F14" s="528" t="n">
        <v>0</v>
      </c>
      <c r="G14" s="528" t="n">
        <v>0</v>
      </c>
      <c r="H14" s="528" t="n">
        <v>0</v>
      </c>
      <c r="I14" s="531" t="n">
        <v>20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10</v>
      </c>
      <c r="F15" s="483" t="n">
        <v>0</v>
      </c>
      <c r="G15" s="483" t="n">
        <v>0</v>
      </c>
      <c r="H15" s="483" t="n">
        <v>0</v>
      </c>
      <c r="I15" s="525" t="n">
        <v>10</v>
      </c>
    </row>
    <row customHeight="1" ht="12.8" r="16" s="344">
      <c r="B16" s="588" t="n"/>
      <c r="C16" s="433" t="n"/>
      <c r="D16" s="433">
        <f>$D$14</f>
        <v/>
      </c>
      <c r="E16" s="530" t="n">
        <v>20</v>
      </c>
      <c r="F16" s="528" t="n">
        <v>0</v>
      </c>
      <c r="G16" s="528" t="n">
        <v>0</v>
      </c>
      <c r="H16" s="528" t="n">
        <v>0</v>
      </c>
      <c r="I16" s="531" t="n">
        <v>20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