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76200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ING-DiBa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Theodor-Heuss-Allee 2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60486 Frankfurt am Main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69 50 50 90 69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69 27222-66444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 xml:space="preserve">E-Mail: 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www.ing-diba.de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3695</v>
      </c>
      <c r="E21" s="373" t="n">
        <v>3705</v>
      </c>
      <c r="F21" s="372" t="n">
        <v>4016.7</v>
      </c>
      <c r="G21" s="373" t="n">
        <v>3893.67</v>
      </c>
      <c r="H21" s="372" t="n">
        <v>3682.59</v>
      </c>
      <c r="I21" s="373" t="n">
        <v>3543.28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6111.06</v>
      </c>
      <c r="E23" s="381" t="n">
        <v>4846.92</v>
      </c>
      <c r="F23" s="380" t="n">
        <v>6872.8</v>
      </c>
      <c r="G23" s="381" t="n">
        <v>5455.21</v>
      </c>
      <c r="H23" s="380" t="n">
        <v>6521.48</v>
      </c>
      <c r="I23" s="381" t="n">
        <v>5196.21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2416.06</v>
      </c>
      <c r="E28" s="395" t="n">
        <v>1141.92</v>
      </c>
      <c r="F28" s="394" t="n">
        <v>2856.1</v>
      </c>
      <c r="G28" s="395" t="n">
        <v>1561.54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3695</v>
      </c>
      <c r="E9" s="605" t="n">
        <v>3705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97.3</v>
      </c>
      <c r="E10" s="611" t="n">
        <v>97.3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6111.06</v>
      </c>
      <c r="E12" s="617" t="n">
        <v>4846.92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100</v>
      </c>
      <c r="E16" s="621" t="n">
        <v>100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5.54</v>
      </c>
      <c r="E28" s="621" t="n">
        <v>5.76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47.3</v>
      </c>
      <c r="E29" s="621" t="n">
        <v>48.3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17.07.2020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DIBA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ING-DiBa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0</v>
      </c>
      <c r="E11" s="420" t="n">
        <v>194.69</v>
      </c>
      <c r="F11" s="419" t="n">
        <v>0</v>
      </c>
      <c r="G11" s="420" t="n">
        <v>12.47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10</v>
      </c>
      <c r="E12" s="420" t="n">
        <v>315.04</v>
      </c>
      <c r="F12" s="419" t="n">
        <v>10</v>
      </c>
      <c r="G12" s="420" t="n">
        <v>212.88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0</v>
      </c>
      <c r="E13" s="420" t="n">
        <v>381.16</v>
      </c>
      <c r="F13" s="419" t="n">
        <v>0</v>
      </c>
      <c r="G13" s="420" t="n">
        <v>266.22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80</v>
      </c>
      <c r="E14" s="422" t="n">
        <v>244.3</v>
      </c>
      <c r="F14" s="421" t="n">
        <v>10</v>
      </c>
      <c r="G14" s="422" t="n">
        <v>286.12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0</v>
      </c>
      <c r="E15" s="422" t="n">
        <v>454.74</v>
      </c>
      <c r="F15" s="421" t="n">
        <v>80</v>
      </c>
      <c r="G15" s="422" t="n">
        <v>662.6900000000001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1050</v>
      </c>
      <c r="E16" s="422" t="n">
        <v>501.56</v>
      </c>
      <c r="F16" s="421" t="n">
        <v>0</v>
      </c>
      <c r="G16" s="422" t="n">
        <v>458.31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50</v>
      </c>
      <c r="E17" s="422" t="n">
        <v>342.94</v>
      </c>
      <c r="F17" s="421" t="n">
        <v>1050</v>
      </c>
      <c r="G17" s="422" t="n">
        <v>404.27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1255</v>
      </c>
      <c r="E18" s="420" t="n">
        <v>2549.63</v>
      </c>
      <c r="F18" s="419" t="n">
        <v>1305</v>
      </c>
      <c r="G18" s="420" t="n">
        <v>1807.63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1250</v>
      </c>
      <c r="E19" s="420" t="n">
        <v>1127.01</v>
      </c>
      <c r="F19" s="419" t="n">
        <v>1250</v>
      </c>
      <c r="G19" s="420" t="n">
        <v>736.3200000000001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5828.05</v>
      </c>
      <c r="E9" s="432" t="n">
        <v>4571.54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33.01</v>
      </c>
      <c r="E10" s="432" t="n">
        <v>25.38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0</v>
      </c>
      <c r="E11" s="432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0</v>
      </c>
      <c r="E12" s="432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1746.86</v>
      </c>
      <c r="H16" s="483" t="n">
        <v>4114.2</v>
      </c>
      <c r="I16" s="483" t="n">
        <v>0</v>
      </c>
      <c r="J16" s="483" t="n">
        <v>0</v>
      </c>
      <c r="K16" s="483" t="n">
        <v>0</v>
      </c>
      <c r="L16" s="483">
        <f>SUM(M16:R16)</f>
        <v/>
      </c>
      <c r="M16" s="483" t="n">
        <v>0</v>
      </c>
      <c r="N16" s="483" t="n">
        <v>0</v>
      </c>
      <c r="O16" s="483" t="n">
        <v>0</v>
      </c>
      <c r="P16" s="483" t="n">
        <v>0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1062.23</v>
      </c>
      <c r="H17" s="485" t="n">
        <v>3534.69</v>
      </c>
      <c r="I17" s="485" t="n">
        <v>0</v>
      </c>
      <c r="J17" s="485" t="n">
        <v>0</v>
      </c>
      <c r="K17" s="485" t="n">
        <v>0</v>
      </c>
      <c r="L17" s="485">
        <f>SUM(M17:R17)</f>
        <v/>
      </c>
      <c r="M17" s="485" t="n">
        <v>0</v>
      </c>
      <c r="N17" s="485" t="n">
        <v>0</v>
      </c>
      <c r="O17" s="485" t="n">
        <v>0</v>
      </c>
      <c r="P17" s="485" t="n">
        <v>0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1746.86</v>
      </c>
      <c r="H18" s="483" t="n">
        <v>4114.2</v>
      </c>
      <c r="I18" s="483" t="n">
        <v>0</v>
      </c>
      <c r="J18" s="483" t="n">
        <v>0</v>
      </c>
      <c r="K18" s="483" t="n">
        <v>0</v>
      </c>
      <c r="L18" s="483">
        <f>SUM(M18:R18)</f>
        <v/>
      </c>
      <c r="M18" s="483" t="n">
        <v>0</v>
      </c>
      <c r="N18" s="483" t="n">
        <v>0</v>
      </c>
      <c r="O18" s="483" t="n">
        <v>0</v>
      </c>
      <c r="P18" s="483" t="n">
        <v>0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1062.23</v>
      </c>
      <c r="H19" s="485" t="n">
        <v>3534.69</v>
      </c>
      <c r="I19" s="485" t="n">
        <v>0</v>
      </c>
      <c r="J19" s="485" t="n">
        <v>0</v>
      </c>
      <c r="K19" s="485" t="n">
        <v>0</v>
      </c>
      <c r="L19" s="485">
        <f>SUM(M19:R19)</f>
        <v/>
      </c>
      <c r="M19" s="485" t="n">
        <v>0</v>
      </c>
      <c r="N19" s="485" t="n">
        <v>0</v>
      </c>
      <c r="O19" s="485" t="n">
        <v>0</v>
      </c>
      <c r="P19" s="485" t="n">
        <v>0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/>
      <c r="G13" s="527" t="n"/>
      <c r="H13" s="528" t="n"/>
      <c r="I13" s="528" t="n"/>
      <c r="J13" s="529" t="n"/>
      <c r="K13" s="527" t="n"/>
      <c r="L13" s="528" t="n"/>
      <c r="M13" s="528" t="n"/>
      <c r="N13" s="529" t="n"/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/>
      <c r="G15" s="527" t="n"/>
      <c r="H15" s="528" t="n"/>
      <c r="I15" s="528" t="n"/>
      <c r="J15" s="529" t="n"/>
      <c r="K15" s="527" t="n"/>
      <c r="L15" s="528" t="n"/>
      <c r="M15" s="528" t="n"/>
      <c r="N15" s="529" t="n"/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/>
      <c r="Q13" s="528" t="n"/>
      <c r="R13" s="528" t="n"/>
      <c r="S13" s="531" t="n"/>
      <c r="T13" s="530">
        <f>SUM(U13:X13)</f>
        <v/>
      </c>
      <c r="U13" s="528" t="n"/>
      <c r="V13" s="528" t="n"/>
      <c r="W13" s="528" t="n"/>
      <c r="X13" s="531" t="n"/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/>
      <c r="Q15" s="528" t="n"/>
      <c r="R15" s="528" t="n"/>
      <c r="S15" s="531" t="n"/>
      <c r="T15" s="530">
        <f>SUM(U15:X15)</f>
        <v/>
      </c>
      <c r="U15" s="528" t="n"/>
      <c r="V15" s="528" t="n"/>
      <c r="W15" s="528" t="n"/>
      <c r="X15" s="531" t="n"/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250</v>
      </c>
      <c r="F13" s="483" t="n">
        <v>0</v>
      </c>
      <c r="G13" s="483" t="n">
        <v>0</v>
      </c>
      <c r="H13" s="483" t="n">
        <v>0</v>
      </c>
      <c r="I13" s="525" t="n">
        <v>250</v>
      </c>
    </row>
    <row customHeight="1" ht="12.8" r="14" s="344">
      <c r="B14" s="588" t="n"/>
      <c r="C14" s="433" t="n"/>
      <c r="D14" s="433">
        <f>"Jahr "&amp;(AktJahr-1)</f>
        <v/>
      </c>
      <c r="E14" s="530" t="n">
        <v>250</v>
      </c>
      <c r="F14" s="528" t="n">
        <v>0</v>
      </c>
      <c r="G14" s="528" t="n">
        <v>0</v>
      </c>
      <c r="H14" s="528" t="n">
        <v>0</v>
      </c>
      <c r="I14" s="531" t="n">
        <v>250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250</v>
      </c>
      <c r="F15" s="483" t="n">
        <v>0</v>
      </c>
      <c r="G15" s="483" t="n">
        <v>0</v>
      </c>
      <c r="H15" s="483" t="n">
        <v>0</v>
      </c>
      <c r="I15" s="525" t="n">
        <v>250</v>
      </c>
    </row>
    <row customHeight="1" ht="12.8" r="16" s="344">
      <c r="B16" s="588" t="n"/>
      <c r="C16" s="433" t="n"/>
      <c r="D16" s="433">
        <f>$D$14</f>
        <v/>
      </c>
      <c r="E16" s="530" t="n">
        <v>250</v>
      </c>
      <c r="F16" s="528" t="n">
        <v>0</v>
      </c>
      <c r="G16" s="528" t="n">
        <v>0</v>
      </c>
      <c r="H16" s="528" t="n">
        <v>0</v>
      </c>
      <c r="I16" s="531" t="n">
        <v>250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