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Deutsche Apotheker- und Ärztebank eG</t>
        </is>
      </c>
      <c r="H2" s="4" t="n"/>
      <c r="I2" s="4" t="n"/>
    </row>
    <row r="3" ht="15" customHeight="1" s="408">
      <c r="G3" s="5" t="inlineStr">
        <is>
          <t>Richard-Oskar-Mattern-Straße 6</t>
        </is>
      </c>
      <c r="H3" s="6" t="n"/>
      <c r="I3" s="6" t="n"/>
    </row>
    <row r="4" ht="15" customHeight="1" s="408">
      <c r="G4" s="5" t="inlineStr">
        <is>
          <t>40547 Düsseldorf</t>
        </is>
      </c>
      <c r="H4" s="6" t="n"/>
      <c r="I4" s="6" t="n"/>
      <c r="J4" s="7" t="n"/>
    </row>
    <row r="5" ht="15" customHeight="1" s="408">
      <c r="G5" s="5" t="inlineStr">
        <is>
          <t>Telefon: +49 211 59 98 - 0</t>
        </is>
      </c>
      <c r="H5" s="6" t="n"/>
      <c r="I5" s="6" t="n"/>
      <c r="J5" s="7" t="n"/>
    </row>
    <row r="6" ht="15" customHeight="1" s="408">
      <c r="G6" s="5" t="inlineStr">
        <is>
          <t>Telefax: +49 211 59 38 77</t>
        </is>
      </c>
      <c r="H6" s="6" t="n"/>
      <c r="I6" s="6" t="n"/>
      <c r="J6" s="7" t="n"/>
    </row>
    <row r="7" ht="15" customHeight="1" s="408">
      <c r="G7" s="5" t="inlineStr">
        <is>
          <t xml:space="preserve">E-Mail: </t>
        </is>
      </c>
      <c r="H7" s="6" t="n"/>
      <c r="I7" s="6" t="n"/>
    </row>
    <row r="8" ht="14.1" customFormat="1" customHeight="1" s="391">
      <c r="A8" s="9" t="n"/>
      <c r="G8" s="5" t="inlineStr">
        <is>
          <t>Internet: www.apobank.de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8304.1</v>
      </c>
      <c r="E21" s="27" t="n">
        <v>8220.1</v>
      </c>
      <c r="F21" s="26" t="n">
        <v>7829.274894</v>
      </c>
      <c r="G21" s="27" t="n">
        <v>8604.611078</v>
      </c>
      <c r="H21" s="26" t="n">
        <v>7239.985439</v>
      </c>
      <c r="I21" s="27" t="n">
        <v>8195.755595000001</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9214.262611</v>
      </c>
      <c r="E23" s="35" t="n">
        <v>8960.132476999999</v>
      </c>
      <c r="F23" s="34" t="n">
        <v>8875.178425</v>
      </c>
      <c r="G23" s="35" t="n">
        <v>9863.748641</v>
      </c>
      <c r="H23" s="34" t="n">
        <v>7792.794312</v>
      </c>
      <c r="I23" s="35" t="n">
        <v>9409.327710000001</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340.54484387</v>
      </c>
      <c r="E27" s="31" t="n">
        <v>0</v>
      </c>
      <c r="F27" s="30" t="n">
        <v>317.2213306899999</v>
      </c>
      <c r="G27" s="31" t="n">
        <v>0</v>
      </c>
      <c r="H27" s="30" t="n">
        <v>285.30786345</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569.6177675599999</v>
      </c>
      <c r="E29" s="39" t="n">
        <v>0</v>
      </c>
      <c r="F29" s="38" t="n">
        <v>728.68220087</v>
      </c>
      <c r="G29" s="39" t="n">
        <v>0</v>
      </c>
      <c r="H29" s="38" t="n">
        <v>267.5010098499999</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910.1626110000001</v>
      </c>
      <c r="E31" s="48" t="n">
        <v>740.032477</v>
      </c>
      <c r="F31" s="47" t="n">
        <v>1045.90353156</v>
      </c>
      <c r="G31" s="48" t="n">
        <v>1259.137564</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0</v>
      </c>
      <c r="E39" s="35" t="n">
        <v>0</v>
      </c>
      <c r="F39" s="34" t="n">
        <v>0</v>
      </c>
      <c r="G39" s="35" t="n">
        <v>0</v>
      </c>
      <c r="H39" s="34" t="n">
        <v>0</v>
      </c>
      <c r="I39" s="35" t="n">
        <v>0</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0</v>
      </c>
      <c r="E43" s="31" t="n">
        <v>0</v>
      </c>
      <c r="F43" s="30" t="n">
        <v>0</v>
      </c>
      <c r="G43" s="31" t="n">
        <v>0</v>
      </c>
      <c r="H43" s="30" t="n">
        <v>0</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0</v>
      </c>
      <c r="E45" s="39" t="n">
        <v>0</v>
      </c>
      <c r="F45" s="38" t="n">
        <v>0</v>
      </c>
      <c r="G45" s="39" t="n">
        <v>0</v>
      </c>
      <c r="H45" s="38" t="n">
        <v>0</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0</v>
      </c>
      <c r="E53" s="27" t="n">
        <v>0</v>
      </c>
      <c r="F53" s="26" t="n">
        <v>0</v>
      </c>
      <c r="G53" s="27" t="n">
        <v>0</v>
      </c>
      <c r="H53" s="26" t="n">
        <v>0</v>
      </c>
      <c r="I53" s="27" t="n">
        <v>0</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0</v>
      </c>
      <c r="E55" s="35" t="n">
        <v>0</v>
      </c>
      <c r="F55" s="34" t="n">
        <v>0</v>
      </c>
      <c r="G55" s="35" t="n">
        <v>0</v>
      </c>
      <c r="H55" s="34" t="n">
        <v>0</v>
      </c>
      <c r="I55" s="35" t="n">
        <v>0</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0</v>
      </c>
      <c r="F15" s="108" t="n"/>
      <c r="G15" s="147" t="n">
        <v>0</v>
      </c>
      <c r="H15" s="108" t="n"/>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c r="G17" s="147" t="n">
        <v>0</v>
      </c>
      <c r="H17" s="108" t="n"/>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c r="G19" s="147" t="n">
        <v>0</v>
      </c>
      <c r="H19" s="108" t="n"/>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c r="G21" s="147" t="n">
        <v>0</v>
      </c>
      <c r="H21" s="108" t="n"/>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c r="G23" s="147" t="n">
        <v>0</v>
      </c>
      <c r="H23" s="108" t="n"/>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c r="G25" s="147" t="n">
        <v>0</v>
      </c>
      <c r="H25" s="108" t="n"/>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c r="G27" s="147" t="n">
        <v>0</v>
      </c>
      <c r="H27" s="108" t="n"/>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c r="G29" s="147" t="n">
        <v>0</v>
      </c>
      <c r="H29" s="108" t="n"/>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c r="G31" s="147" t="n">
        <v>0</v>
      </c>
      <c r="H31" s="108" t="n"/>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c r="G33" s="147" t="n">
        <v>0</v>
      </c>
      <c r="H33" s="108" t="n"/>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c r="G35" s="147" t="n">
        <v>0</v>
      </c>
      <c r="H35" s="108" t="n"/>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c r="G39" s="147" t="n">
        <v>0</v>
      </c>
      <c r="H39" s="108" t="n"/>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c r="G41" s="147" t="n">
        <v>0</v>
      </c>
      <c r="H41" s="108" t="n"/>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c r="G43" s="147" t="n">
        <v>0</v>
      </c>
      <c r="H43" s="108" t="n"/>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c r="G45" s="147" t="n">
        <v>0</v>
      </c>
      <c r="H45" s="108" t="n"/>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c r="G47" s="147" t="n">
        <v>0</v>
      </c>
      <c r="H47" s="108" t="n"/>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c r="G49" s="147" t="n">
        <v>0</v>
      </c>
      <c r="H49" s="108" t="n"/>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c r="G51" s="290" t="n"/>
      <c r="H51" s="289" t="n"/>
      <c r="I51" s="290" t="n"/>
      <c r="J51" s="289" t="n">
        <v>0</v>
      </c>
      <c r="K51" s="290" t="n"/>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c r="G53" s="109" t="n"/>
      <c r="H53" s="108" t="n"/>
      <c r="I53" s="109" t="n"/>
      <c r="J53" s="108" t="n">
        <v>0</v>
      </c>
      <c r="K53" s="109" t="n"/>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c r="G55" s="109" t="n"/>
      <c r="H55" s="108" t="n"/>
      <c r="I55" s="109" t="n"/>
      <c r="J55" s="108" t="n">
        <v>0</v>
      </c>
      <c r="K55" s="109" t="n"/>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c r="G57" s="109" t="n"/>
      <c r="H57" s="108" t="n"/>
      <c r="I57" s="109" t="n"/>
      <c r="J57" s="108" t="n">
        <v>0</v>
      </c>
      <c r="K57" s="109" t="n"/>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c r="G59" s="109" t="n"/>
      <c r="H59" s="108" t="n"/>
      <c r="I59" s="109" t="n"/>
      <c r="J59" s="108" t="n">
        <v>0</v>
      </c>
      <c r="K59" s="109" t="n"/>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c r="G61" s="109" t="n"/>
      <c r="H61" s="108" t="n"/>
      <c r="I61" s="109" t="n"/>
      <c r="J61" s="108" t="n">
        <v>0</v>
      </c>
      <c r="K61" s="109" t="n"/>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c r="G63" s="109" t="n"/>
      <c r="H63" s="108" t="n"/>
      <c r="I63" s="109" t="n"/>
      <c r="J63" s="108" t="n">
        <v>0</v>
      </c>
      <c r="K63" s="109" t="n"/>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c r="G65" s="109" t="n"/>
      <c r="H65" s="108" t="n"/>
      <c r="I65" s="109" t="n"/>
      <c r="J65" s="108" t="n">
        <v>0</v>
      </c>
      <c r="K65" s="109" t="n"/>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c r="G67" s="109" t="n"/>
      <c r="H67" s="108" t="n"/>
      <c r="I67" s="109" t="n"/>
      <c r="J67" s="108" t="n">
        <v>0</v>
      </c>
      <c r="K67" s="109" t="n"/>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c r="G69" s="109" t="n"/>
      <c r="H69" s="108" t="n"/>
      <c r="I69" s="109" t="n"/>
      <c r="J69" s="108" t="n">
        <v>0</v>
      </c>
      <c r="K69" s="109" t="n"/>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c r="G71" s="109" t="n"/>
      <c r="H71" s="108" t="n"/>
      <c r="I71" s="109" t="n"/>
      <c r="J71" s="108" t="n">
        <v>0</v>
      </c>
      <c r="K71" s="109" t="n"/>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c r="G73" s="109" t="n"/>
      <c r="H73" s="108" t="n"/>
      <c r="I73" s="109" t="n"/>
      <c r="J73" s="108" t="n">
        <v>0</v>
      </c>
      <c r="K73" s="109" t="n"/>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c r="G75" s="109" t="n"/>
      <c r="H75" s="108" t="n"/>
      <c r="I75" s="109" t="n"/>
      <c r="J75" s="108" t="n">
        <v>0</v>
      </c>
      <c r="K75" s="109" t="n"/>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c r="G77" s="109" t="n"/>
      <c r="H77" s="108" t="n"/>
      <c r="I77" s="109" t="n"/>
      <c r="J77" s="108" t="n">
        <v>0</v>
      </c>
      <c r="K77" s="109" t="n"/>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c r="G79" s="109" t="n"/>
      <c r="H79" s="108" t="n"/>
      <c r="I79" s="109" t="n"/>
      <c r="J79" s="108" t="n">
        <v>0</v>
      </c>
      <c r="K79" s="109" t="n"/>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c r="G81" s="109" t="n"/>
      <c r="H81" s="108" t="n"/>
      <c r="I81" s="109" t="n"/>
      <c r="J81" s="108" t="n">
        <v>0</v>
      </c>
      <c r="K81" s="109" t="n"/>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c r="G83" s="109" t="n"/>
      <c r="H83" s="108" t="n"/>
      <c r="I83" s="109" t="n"/>
      <c r="J83" s="108" t="n">
        <v>0</v>
      </c>
      <c r="K83" s="109" t="n"/>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c r="G85" s="109" t="n"/>
      <c r="H85" s="108" t="n"/>
      <c r="I85" s="109" t="n"/>
      <c r="J85" s="108" t="n">
        <v>0</v>
      </c>
      <c r="K85" s="109" t="n"/>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c r="G87" s="109" t="n"/>
      <c r="H87" s="108" t="n"/>
      <c r="I87" s="109" t="n"/>
      <c r="J87" s="108" t="n">
        <v>0</v>
      </c>
      <c r="K87" s="109" t="n"/>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c r="G89" s="109" t="n"/>
      <c r="H89" s="108" t="n"/>
      <c r="I89" s="109" t="n"/>
      <c r="J89" s="108" t="n">
        <v>0</v>
      </c>
      <c r="K89" s="109" t="n"/>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0</v>
      </c>
      <c r="F49" s="108" t="n">
        <v>0</v>
      </c>
      <c r="G49" s="108" t="n">
        <v>0</v>
      </c>
      <c r="H49" s="147" t="n">
        <v>0</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c r="I55" s="290" t="n"/>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c r="I57" s="109" t="n"/>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0</v>
      </c>
      <c r="F59" s="108" t="n">
        <v>0</v>
      </c>
      <c r="G59" s="108" t="n">
        <v>0</v>
      </c>
      <c r="H59" s="109" t="n"/>
      <c r="I59" s="109" t="n"/>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c r="I61" s="109" t="n"/>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c r="I63" s="109" t="n"/>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c r="I65" s="109" t="n"/>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c r="I67" s="109" t="n"/>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c r="I69" s="109" t="n"/>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c r="I71" s="109" t="n"/>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c r="I73" s="109" t="n"/>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c r="I75" s="109" t="n"/>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c r="I77" s="109" t="n"/>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c r="I79" s="109" t="n"/>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c r="I81" s="109" t="n"/>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c r="I83" s="109" t="n"/>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c r="I85" s="109" t="n"/>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c r="I87" s="109" t="n"/>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c r="I89" s="109" t="n"/>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8304.1</v>
      </c>
      <c r="E9" s="234" t="n">
        <v>8220.1</v>
      </c>
    </row>
    <row r="10" ht="20.1" customFormat="1" customHeight="1" s="189" thickBot="1">
      <c r="B10" s="275" t="inlineStr">
        <is>
          <t>davon Anteil festverzinslicher Pfandbriefe
§ 28 Abs. 1 Nr. 13  (gewichteter Durchschnitt)</t>
        </is>
      </c>
      <c r="C10" s="190" t="inlineStr">
        <is>
          <t>%</t>
        </is>
      </c>
      <c r="D10" s="191" t="n">
        <v>58.31</v>
      </c>
      <c r="E10" s="235" t="n">
        <v>66.34</v>
      </c>
    </row>
    <row r="11" ht="8.1" customHeight="1" s="408" thickBot="1">
      <c r="B11" s="231" t="n"/>
      <c r="C11" s="24" t="n"/>
      <c r="D11" s="24" t="n"/>
      <c r="E11" s="236" t="n"/>
    </row>
    <row r="12" ht="15.95" customHeight="1" s="408">
      <c r="B12" s="273" t="inlineStr">
        <is>
          <t>Deckungsmasse</t>
        </is>
      </c>
      <c r="C12" s="276" t="inlineStr">
        <is>
          <t>(Mio. €)</t>
        </is>
      </c>
      <c r="D12" s="233" t="n">
        <v>9214.262611</v>
      </c>
      <c r="E12" s="234" t="n">
        <v>8960.132476999999</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92.58</v>
      </c>
      <c r="E18" s="238" t="n">
        <v>93.06999999999999</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0</v>
      </c>
      <c r="E20" s="238" t="n">
        <v>0</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0</v>
      </c>
      <c r="E23" s="238" t="n">
        <v>0</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0</v>
      </c>
      <c r="E28" s="238" t="n">
        <v>0</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5.75</v>
      </c>
      <c r="E30" s="238" t="n">
        <v>5.46</v>
      </c>
    </row>
    <row r="31" ht="20.1" customHeight="1" s="408">
      <c r="B31" s="196" t="inlineStr">
        <is>
          <t xml:space="preserve">durchschnittlicher gewichteter Beleihungsauslauf
§ 28 Abs. 2 Nr. 3  </t>
        </is>
      </c>
      <c r="C31" s="195" t="inlineStr">
        <is>
          <t>%</t>
        </is>
      </c>
      <c r="D31" s="194" t="n">
        <v>54.63</v>
      </c>
      <c r="E31" s="238" t="n">
        <v>54.81</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193.2878974</v>
      </c>
      <c r="E35" s="238" t="n">
        <v>0</v>
      </c>
    </row>
    <row r="36" ht="30" customHeight="1" s="408">
      <c r="A36" s="244" t="n"/>
      <c r="B36" s="268" t="inlineStr">
        <is>
          <t>Tag, an dem sich die größte negative Summe ergibt</t>
        </is>
      </c>
      <c r="C36" s="193" t="inlineStr">
        <is>
          <t>Tag (1-180)</t>
        </is>
      </c>
      <c r="D36" s="194" t="n">
        <v>180</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526.72700617</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0</v>
      </c>
      <c r="E52" s="250" t="n">
        <v>0</v>
      </c>
    </row>
    <row r="53" ht="22.5" customHeight="1" s="408" thickBot="1">
      <c r="A53" s="244" t="n">
        <v>1</v>
      </c>
      <c r="B53" s="275" t="inlineStr">
        <is>
          <t>davon Anteil festverzinslicher Pfandbriefe
§ 28 Abs. 1 Nr. 13 (gewichteter Durchschnitt)</t>
        </is>
      </c>
      <c r="C53" s="190" t="inlineStr">
        <is>
          <t>%</t>
        </is>
      </c>
      <c r="D53" s="191" t="n">
        <v>0</v>
      </c>
      <c r="E53" s="235" t="n">
        <v>0</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0</v>
      </c>
      <c r="E55" s="250" t="n">
        <v>0</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0</v>
      </c>
      <c r="E59" s="238" t="n">
        <v>0</v>
      </c>
    </row>
    <row r="60" ht="12.75" customHeight="1" s="408">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408">
      <c r="A61" s="244" t="n"/>
      <c r="B61" s="481" t="n"/>
      <c r="C61" s="195" t="inlineStr">
        <is>
          <t>CHF</t>
        </is>
      </c>
      <c r="D61" s="194" t="n">
        <v>0</v>
      </c>
      <c r="E61" s="238" t="n">
        <v>0</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0</v>
      </c>
      <c r="E64" s="238" t="n">
        <v>0</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0</v>
      </c>
      <c r="E69" s="238" t="n">
        <v>0</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408">
      <c r="A74" s="244" t="n"/>
      <c r="B74" s="268" t="inlineStr">
        <is>
          <t>Tag, an dem sich die größte negative Summe ergibt</t>
        </is>
      </c>
      <c r="C74" s="193" t="inlineStr">
        <is>
          <t>Tag (1-180)</t>
        </is>
      </c>
      <c r="D74" s="194" t="n">
        <v>0</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0</v>
      </c>
      <c r="E90" s="234" t="n">
        <v>0</v>
      </c>
    </row>
    <row r="91" ht="24.75" customHeight="1" s="408" thickBot="1">
      <c r="A91" s="244" t="n"/>
      <c r="B91" s="275" t="inlineStr">
        <is>
          <t>davon Anteil festverzinslicher Pfandbriefe
§ 28 Abs. 1 Nr. 13 (gewichteter Durchschnitt)</t>
        </is>
      </c>
      <c r="C91" s="190" t="inlineStr">
        <is>
          <t>%</t>
        </is>
      </c>
      <c r="D91" s="191" t="n">
        <v>0</v>
      </c>
      <c r="E91" s="235" t="n">
        <v>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0</v>
      </c>
      <c r="E93" s="250" t="n">
        <v>0</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0</v>
      </c>
      <c r="E99" s="238" t="n">
        <v>0</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408">
      <c r="A114" s="244" t="n"/>
      <c r="B114" s="268" t="inlineStr">
        <is>
          <t>Tag, an dem sich die größte negative Summe ergibt</t>
        </is>
      </c>
      <c r="C114" s="193" t="inlineStr">
        <is>
          <t>Tag (1-180)</t>
        </is>
      </c>
      <c r="D114" s="194" t="n">
        <v>0</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08" customHeight="1" s="408" thickBot="1">
      <c r="B10" s="256" t="inlineStr">
        <is>
          <t>ISIN</t>
        </is>
      </c>
      <c r="C10" s="228" t="inlineStr">
        <is>
          <t>(Mio. €)</t>
        </is>
      </c>
      <c r="D10" s="485" t="inlineStr">
        <is>
          <t>XS2468121103, XS2449907620, XS2433141608, XS2381584940, XS2351343491, XS2309812217, XS2309812134, XS2309812050, XS2309811839, XS2113737097, XS2079126467, XS2022175249, XS1957516252, XS1869455490, XS1852086211, XS1770021860, XS1766992058, XS1763163067, XS1760108198, XS1693853944, XS1535054891, XS1376323652, XS1195587941, XS1123870641, XS1119335534, XS1109753175, XS1043552345, XS0916966731, XS1043552345</t>
        </is>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3.5" customHeight="1" s="408" thickBot="1">
      <c r="B15" s="256" t="inlineStr">
        <is>
          <t>ISIN</t>
        </is>
      </c>
      <c r="C15" s="228" t="inlineStr">
        <is>
          <t>(Mio. €)</t>
        </is>
      </c>
      <c r="D15" s="229" t="n">
        <v>0</v>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229"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03.11.2022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APO</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Deutsche Apotheker- und Ärztebank eG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d</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505</v>
      </c>
      <c r="E11" s="69" t="n">
        <v>526.246492</v>
      </c>
      <c r="F11" s="68" t="n">
        <v>500</v>
      </c>
      <c r="G11" s="69" t="n">
        <v>460.926172</v>
      </c>
      <c r="I11" s="68" t="n">
        <v>0</v>
      </c>
      <c r="J11" s="69" t="n">
        <v>0</v>
      </c>
    </row>
    <row r="12" ht="12.75" customHeight="1" s="408">
      <c r="A12" s="17" t="n">
        <v>0</v>
      </c>
      <c r="B12" s="402" t="inlineStr">
        <is>
          <t>&gt; 0,5 Jahre und &lt;= 1 Jahr</t>
        </is>
      </c>
      <c r="C12" s="403" t="n"/>
      <c r="D12" s="68" t="n">
        <v>605.5</v>
      </c>
      <c r="E12" s="69" t="n">
        <v>544.3279570000001</v>
      </c>
      <c r="F12" s="68" t="n">
        <v>545</v>
      </c>
      <c r="G12" s="69" t="n">
        <v>488.057916</v>
      </c>
      <c r="I12" s="68" t="n">
        <v>0</v>
      </c>
      <c r="J12" s="69" t="n">
        <v>0</v>
      </c>
    </row>
    <row r="13" ht="12.75" customHeight="1" s="408">
      <c r="A13" s="17" t="n"/>
      <c r="B13" s="402" t="inlineStr">
        <is>
          <t>&gt; 1 Jahr und &lt;= 1,5 Jahre</t>
        </is>
      </c>
      <c r="C13" s="403" t="n"/>
      <c r="D13" s="68" t="n">
        <v>617</v>
      </c>
      <c r="E13" s="69" t="n">
        <v>514.711403</v>
      </c>
      <c r="F13" s="68" t="n">
        <v>505</v>
      </c>
      <c r="G13" s="69" t="n">
        <v>519.482663</v>
      </c>
      <c r="I13" s="68" t="n">
        <v>505</v>
      </c>
      <c r="J13" s="69" t="n">
        <v>0</v>
      </c>
    </row>
    <row r="14" ht="12.75" customHeight="1" s="408">
      <c r="A14" s="17" t="n">
        <v>0</v>
      </c>
      <c r="B14" s="402" t="inlineStr">
        <is>
          <t>&gt; 1,5 Jahre und &lt;= 2 Jahre</t>
        </is>
      </c>
      <c r="C14" s="402" t="n"/>
      <c r="D14" s="70" t="n">
        <v>550</v>
      </c>
      <c r="E14" s="243" t="n">
        <v>717.747171</v>
      </c>
      <c r="F14" s="70" t="n">
        <v>605.5</v>
      </c>
      <c r="G14" s="243" t="n">
        <v>516.239978</v>
      </c>
      <c r="I14" s="68" t="n">
        <v>605.5</v>
      </c>
      <c r="J14" s="69" t="n">
        <v>0</v>
      </c>
    </row>
    <row r="15" ht="12.75" customHeight="1" s="408">
      <c r="A15" s="17" t="n">
        <v>0</v>
      </c>
      <c r="B15" s="402" t="inlineStr">
        <is>
          <t>&gt; 2 Jahre und &lt;= 3 Jahre</t>
        </is>
      </c>
      <c r="C15" s="402" t="n"/>
      <c r="D15" s="70" t="n">
        <v>1138</v>
      </c>
      <c r="E15" s="243" t="n">
        <v>1017.952722</v>
      </c>
      <c r="F15" s="70" t="n">
        <v>1167</v>
      </c>
      <c r="G15" s="243" t="n">
        <v>1031.61993</v>
      </c>
      <c r="I15" s="68" t="n">
        <v>1167</v>
      </c>
      <c r="J15" s="69" t="n">
        <v>0</v>
      </c>
    </row>
    <row r="16" ht="12.75" customHeight="1" s="408">
      <c r="A16" s="17" t="n">
        <v>0</v>
      </c>
      <c r="B16" s="402" t="inlineStr">
        <is>
          <t>&gt; 3 Jahre und &lt;= 4 Jahre</t>
        </is>
      </c>
      <c r="C16" s="402" t="n"/>
      <c r="D16" s="70" t="n">
        <v>945</v>
      </c>
      <c r="E16" s="243" t="n">
        <v>869.01336</v>
      </c>
      <c r="F16" s="70" t="n">
        <v>1018</v>
      </c>
      <c r="G16" s="243" t="n">
        <v>918.599736</v>
      </c>
      <c r="I16" s="68" t="n">
        <v>1138</v>
      </c>
      <c r="J16" s="69" t="n">
        <v>0</v>
      </c>
    </row>
    <row r="17" ht="12.75" customHeight="1" s="408">
      <c r="A17" s="17" t="n">
        <v>0</v>
      </c>
      <c r="B17" s="402" t="inlineStr">
        <is>
          <t>&gt; 4 Jahre und &lt;= 5 Jahre</t>
        </is>
      </c>
      <c r="C17" s="402" t="n"/>
      <c r="D17" s="70" t="n">
        <v>533</v>
      </c>
      <c r="E17" s="243" t="n">
        <v>1049.468362</v>
      </c>
      <c r="F17" s="70" t="n">
        <v>270</v>
      </c>
      <c r="G17" s="243" t="n">
        <v>859.37581</v>
      </c>
      <c r="I17" s="68" t="n">
        <v>945</v>
      </c>
      <c r="J17" s="69" t="n">
        <v>0</v>
      </c>
    </row>
    <row r="18" ht="12.75" customHeight="1" s="408">
      <c r="A18" s="17" t="n">
        <v>0</v>
      </c>
      <c r="B18" s="402" t="inlineStr">
        <is>
          <t>&gt; 5 Jahre und &lt;= 10 Jahre</t>
        </is>
      </c>
      <c r="C18" s="403" t="n"/>
      <c r="D18" s="68" t="n">
        <v>2585</v>
      </c>
      <c r="E18" s="69" t="n">
        <v>3127.365467</v>
      </c>
      <c r="F18" s="68" t="n">
        <v>2718</v>
      </c>
      <c r="G18" s="69" t="n">
        <v>3215.638736</v>
      </c>
      <c r="I18" s="68" t="n">
        <v>3118</v>
      </c>
      <c r="J18" s="69" t="n">
        <v>0</v>
      </c>
    </row>
    <row r="19" ht="12.75" customHeight="1" s="408">
      <c r="A19" s="17" t="n">
        <v>0</v>
      </c>
      <c r="B19" s="402" t="inlineStr">
        <is>
          <t>&gt; 10 Jahre</t>
        </is>
      </c>
      <c r="C19" s="403" t="n"/>
      <c r="D19" s="68" t="n">
        <v>825.6</v>
      </c>
      <c r="E19" s="69" t="n">
        <v>847.429135</v>
      </c>
      <c r="F19" s="68" t="n">
        <v>891.6</v>
      </c>
      <c r="G19" s="69" t="n">
        <v>950.191535</v>
      </c>
      <c r="I19" s="68" t="n">
        <v>825.6</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0</v>
      </c>
      <c r="E24" s="69" t="n">
        <v>0</v>
      </c>
      <c r="F24" s="68" t="n">
        <v>0</v>
      </c>
      <c r="G24" s="69" t="n">
        <v>0</v>
      </c>
      <c r="I24" s="68" t="n">
        <v>0</v>
      </c>
      <c r="J24" s="69" t="n">
        <v>0</v>
      </c>
    </row>
    <row r="25" ht="12.75" customHeight="1" s="408">
      <c r="A25" s="17" t="n"/>
      <c r="B25" s="402" t="inlineStr">
        <is>
          <t>&gt; 0,5 Jahre und &lt;= 1 Jahr</t>
        </is>
      </c>
      <c r="C25" s="403" t="n"/>
      <c r="D25" s="68" t="n">
        <v>0</v>
      </c>
      <c r="E25" s="69" t="n">
        <v>0</v>
      </c>
      <c r="F25" s="68" t="n">
        <v>0</v>
      </c>
      <c r="G25" s="69" t="n">
        <v>0</v>
      </c>
      <c r="I25" s="68" t="n">
        <v>0</v>
      </c>
      <c r="J25" s="69" t="n">
        <v>0</v>
      </c>
    </row>
    <row r="26" ht="12.75" customHeight="1" s="408">
      <c r="A26" s="17" t="n">
        <v>1</v>
      </c>
      <c r="B26" s="402" t="inlineStr">
        <is>
          <t>&gt; 1 Jahr und &lt;= 1,5 Jahre</t>
        </is>
      </c>
      <c r="C26" s="403" t="n"/>
      <c r="D26" s="68" t="n">
        <v>0</v>
      </c>
      <c r="E26" s="69" t="n">
        <v>0</v>
      </c>
      <c r="F26" s="68" t="n">
        <v>0</v>
      </c>
      <c r="G26" s="69" t="n">
        <v>0</v>
      </c>
      <c r="I26" s="68" t="n">
        <v>0</v>
      </c>
      <c r="J26" s="69" t="n">
        <v>0</v>
      </c>
    </row>
    <row r="27" ht="12.75" customHeight="1" s="408">
      <c r="A27" s="17" t="n">
        <v>1</v>
      </c>
      <c r="B27" s="402" t="inlineStr">
        <is>
          <t>&gt; 1,5 Jahre und &lt;= 2 Jahre</t>
        </is>
      </c>
      <c r="C27" s="402" t="n"/>
      <c r="D27" s="70" t="n">
        <v>0</v>
      </c>
      <c r="E27" s="243" t="n">
        <v>0</v>
      </c>
      <c r="F27" s="70" t="n">
        <v>0</v>
      </c>
      <c r="G27" s="243" t="n">
        <v>0</v>
      </c>
      <c r="I27" s="68" t="n">
        <v>0</v>
      </c>
      <c r="J27" s="69" t="n">
        <v>0</v>
      </c>
    </row>
    <row r="28" ht="12.75" customHeight="1" s="408">
      <c r="A28" s="17" t="n">
        <v>1</v>
      </c>
      <c r="B28" s="402" t="inlineStr">
        <is>
          <t>&gt; 2 Jahre und &lt;= 3 Jahre</t>
        </is>
      </c>
      <c r="C28" s="402" t="n"/>
      <c r="D28" s="70" t="n">
        <v>0</v>
      </c>
      <c r="E28" s="243" t="n">
        <v>0</v>
      </c>
      <c r="F28" s="70" t="n">
        <v>0</v>
      </c>
      <c r="G28" s="243" t="n">
        <v>0</v>
      </c>
      <c r="I28" s="68" t="n">
        <v>0</v>
      </c>
      <c r="J28" s="69" t="n">
        <v>0</v>
      </c>
    </row>
    <row r="29" ht="12.75" customHeight="1" s="408">
      <c r="A29" s="17" t="n">
        <v>1</v>
      </c>
      <c r="B29" s="402" t="inlineStr">
        <is>
          <t>&gt; 3 Jahre und &lt;= 4 Jahre</t>
        </is>
      </c>
      <c r="C29" s="402" t="n"/>
      <c r="D29" s="70" t="n">
        <v>0</v>
      </c>
      <c r="E29" s="243" t="n">
        <v>0</v>
      </c>
      <c r="F29" s="70" t="n">
        <v>0</v>
      </c>
      <c r="G29" s="243" t="n">
        <v>0</v>
      </c>
      <c r="I29" s="68" t="n">
        <v>0</v>
      </c>
      <c r="J29" s="69" t="n">
        <v>0</v>
      </c>
    </row>
    <row r="30" ht="12.75" customHeight="1" s="408">
      <c r="A30" s="17" t="n">
        <v>1</v>
      </c>
      <c r="B30" s="402" t="inlineStr">
        <is>
          <t>&gt; 4 Jahre und &lt;= 5 Jahre</t>
        </is>
      </c>
      <c r="C30" s="402" t="n"/>
      <c r="D30" s="70" t="n">
        <v>0</v>
      </c>
      <c r="E30" s="243" t="n">
        <v>0</v>
      </c>
      <c r="F30" s="70" t="n">
        <v>0</v>
      </c>
      <c r="G30" s="243" t="n">
        <v>0</v>
      </c>
      <c r="I30" s="68" t="n">
        <v>0</v>
      </c>
      <c r="J30" s="69" t="n">
        <v>0</v>
      </c>
    </row>
    <row r="31" ht="12.75" customHeight="1" s="408">
      <c r="A31" s="17" t="n">
        <v>1</v>
      </c>
      <c r="B31" s="402" t="inlineStr">
        <is>
          <t>&gt; 5 Jahre und &lt;= 10 Jahre</t>
        </is>
      </c>
      <c r="C31" s="403" t="n"/>
      <c r="D31" s="68" t="n">
        <v>0</v>
      </c>
      <c r="E31" s="69" t="n">
        <v>0</v>
      </c>
      <c r="F31" s="68" t="n">
        <v>0</v>
      </c>
      <c r="G31" s="69" t="n">
        <v>0</v>
      </c>
      <c r="I31" s="68" t="n">
        <v>0</v>
      </c>
      <c r="J31" s="69" t="n">
        <v>0</v>
      </c>
    </row>
    <row r="32" ht="12.75" customHeight="1" s="408">
      <c r="B32" s="402" t="inlineStr">
        <is>
          <t>&gt; 10 Jahre</t>
        </is>
      </c>
      <c r="C32" s="403" t="n"/>
      <c r="D32" s="68" t="n">
        <v>0</v>
      </c>
      <c r="E32" s="69" t="n">
        <v>0</v>
      </c>
      <c r="F32" s="68" t="n">
        <v>0</v>
      </c>
      <c r="G32" s="69" t="n">
        <v>0</v>
      </c>
      <c r="I32" s="68" t="n">
        <v>0</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0</v>
      </c>
      <c r="E37" s="69" t="n">
        <v>0</v>
      </c>
      <c r="F37" s="68" t="n">
        <v>0</v>
      </c>
      <c r="G37" s="69" t="n">
        <v>0</v>
      </c>
      <c r="I37" s="68" t="n">
        <v>0</v>
      </c>
      <c r="J37" s="69" t="n">
        <v>0</v>
      </c>
    </row>
    <row r="38" ht="12.75" customHeight="1" s="408">
      <c r="A38" s="17" t="n">
        <v>2</v>
      </c>
      <c r="B38" s="402" t="inlineStr">
        <is>
          <t>&gt; 0,5 Jahre und &lt;= 1 Jahr</t>
        </is>
      </c>
      <c r="C38" s="403" t="n"/>
      <c r="D38" s="68" t="n">
        <v>0</v>
      </c>
      <c r="E38" s="69" t="n">
        <v>0</v>
      </c>
      <c r="F38" s="68" t="n">
        <v>0</v>
      </c>
      <c r="G38" s="69" t="n">
        <v>0</v>
      </c>
      <c r="I38" s="68" t="n">
        <v>0</v>
      </c>
      <c r="J38" s="69" t="n">
        <v>0</v>
      </c>
    </row>
    <row r="39" ht="12.75" customHeight="1" s="408">
      <c r="A39" s="17" t="n">
        <v>2</v>
      </c>
      <c r="B39" s="402" t="inlineStr">
        <is>
          <t>&gt; 1 Jahr und &lt;= 1,5 Jahre</t>
        </is>
      </c>
      <c r="C39" s="403" t="n"/>
      <c r="D39" s="68" t="n">
        <v>0</v>
      </c>
      <c r="E39" s="69" t="n">
        <v>0</v>
      </c>
      <c r="F39" s="68" t="n">
        <v>0</v>
      </c>
      <c r="G39" s="69" t="n">
        <v>0</v>
      </c>
      <c r="I39" s="68" t="n">
        <v>0</v>
      </c>
      <c r="J39" s="69" t="n">
        <v>0</v>
      </c>
    </row>
    <row r="40" ht="12.75" customHeight="1" s="408">
      <c r="A40" s="17" t="n">
        <v>2</v>
      </c>
      <c r="B40" s="402" t="inlineStr">
        <is>
          <t>&gt; 1,5 Jahre und &lt;= 2 Jahre</t>
        </is>
      </c>
      <c r="C40" s="402" t="n"/>
      <c r="D40" s="70" t="n">
        <v>0</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0</v>
      </c>
      <c r="G41" s="243" t="n">
        <v>0</v>
      </c>
      <c r="I41" s="68" t="n">
        <v>0</v>
      </c>
      <c r="J41" s="69" t="n">
        <v>0</v>
      </c>
    </row>
    <row r="42" ht="12.75" customHeight="1" s="408">
      <c r="A42" s="17" t="n">
        <v>2</v>
      </c>
      <c r="B42" s="402" t="inlineStr">
        <is>
          <t>&gt; 3 Jahre und &lt;= 4 Jahre</t>
        </is>
      </c>
      <c r="C42" s="402" t="n"/>
      <c r="D42" s="70" t="n">
        <v>0</v>
      </c>
      <c r="E42" s="243" t="n">
        <v>0</v>
      </c>
      <c r="F42" s="70" t="n">
        <v>0</v>
      </c>
      <c r="G42" s="243" t="n">
        <v>0</v>
      </c>
      <c r="I42" s="68" t="n">
        <v>0</v>
      </c>
      <c r="J42" s="69" t="n">
        <v>0</v>
      </c>
    </row>
    <row r="43" ht="12.75" customHeight="1" s="408">
      <c r="A43" s="17" t="n">
        <v>2</v>
      </c>
      <c r="B43" s="402" t="inlineStr">
        <is>
          <t>&gt; 4 Jahre und &lt;= 5 Jahre</t>
        </is>
      </c>
      <c r="C43" s="402" t="n"/>
      <c r="D43" s="70" t="n">
        <v>0</v>
      </c>
      <c r="E43" s="243" t="n">
        <v>0</v>
      </c>
      <c r="F43" s="70" t="n">
        <v>0</v>
      </c>
      <c r="G43" s="243" t="n">
        <v>0</v>
      </c>
      <c r="I43" s="68" t="n">
        <v>0</v>
      </c>
      <c r="J43" s="69" t="n">
        <v>0</v>
      </c>
    </row>
    <row r="44" ht="12.75" customHeight="1" s="408">
      <c r="B44" s="402" t="inlineStr">
        <is>
          <t>&gt; 5 Jahre und &lt;= 10 Jahre</t>
        </is>
      </c>
      <c r="C44" s="403" t="n"/>
      <c r="D44" s="68" t="n">
        <v>0</v>
      </c>
      <c r="E44" s="69" t="n">
        <v>0</v>
      </c>
      <c r="F44" s="68" t="n">
        <v>0</v>
      </c>
      <c r="G44" s="69" t="n">
        <v>0</v>
      </c>
      <c r="I44" s="68" t="n">
        <v>0</v>
      </c>
      <c r="J44" s="69" t="n">
        <v>0</v>
      </c>
    </row>
    <row r="45" ht="12.75" customHeight="1" s="408">
      <c r="A45" s="17" t="n">
        <v>3</v>
      </c>
      <c r="B45" s="402" t="inlineStr">
        <is>
          <t>&gt; 10 Jahre</t>
        </is>
      </c>
      <c r="C45" s="403" t="n"/>
      <c r="D45" s="68" t="n">
        <v>0</v>
      </c>
      <c r="E45" s="69" t="n">
        <v>0</v>
      </c>
      <c r="F45" s="68" t="n">
        <v>0</v>
      </c>
      <c r="G45" s="69" t="n">
        <v>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6164.764108</v>
      </c>
      <c r="E9" s="78" t="n">
        <v>6241.27025</v>
      </c>
    </row>
    <row r="10" ht="12.75" customHeight="1" s="408">
      <c r="A10" s="17" t="n">
        <v>0</v>
      </c>
      <c r="B10" s="79" t="inlineStr">
        <is>
          <t>Mehr als 300 Tsd. € bis einschließlich 1 Mio. €</t>
        </is>
      </c>
      <c r="C10" s="79" t="n"/>
      <c r="D10" s="68" t="n">
        <v>1272.080388</v>
      </c>
      <c r="E10" s="78" t="n">
        <v>1196.810656</v>
      </c>
    </row>
    <row r="11" ht="12.75" customHeight="1" s="408">
      <c r="A11" s="17" t="n"/>
      <c r="B11" s="79" t="inlineStr">
        <is>
          <t>Mehr als 1 Mio. € bis einschließlich 10 Mio. €</t>
        </is>
      </c>
      <c r="C11" s="79" t="n"/>
      <c r="D11" s="68" t="n">
        <v>793.755403</v>
      </c>
      <c r="E11" s="78" t="n">
        <v>742.785247</v>
      </c>
    </row>
    <row r="12" ht="12.75" customHeight="1" s="408">
      <c r="A12" s="17" t="n">
        <v>0</v>
      </c>
      <c r="B12" s="79" t="inlineStr">
        <is>
          <t>Mehr als 10 Mio. €</t>
        </is>
      </c>
      <c r="C12" s="79" t="n"/>
      <c r="D12" s="68" t="n">
        <v>403.662712</v>
      </c>
      <c r="E12" s="78" t="n">
        <v>419.266325</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0</v>
      </c>
      <c r="E21" s="69" t="n">
        <v>0</v>
      </c>
    </row>
    <row r="22" ht="12.75" customHeight="1" s="408">
      <c r="A22" s="17" t="n">
        <v>1</v>
      </c>
      <c r="B22" s="79" t="inlineStr">
        <is>
          <t>Mehr als 10 Mio. € bis einschließlich 100 Mio. €</t>
        </is>
      </c>
      <c r="C22" s="79" t="n"/>
      <c r="D22" s="70" t="n">
        <v>0</v>
      </c>
      <c r="E22" s="81" t="n">
        <v>0</v>
      </c>
    </row>
    <row r="23" ht="12.75" customHeight="1" s="408">
      <c r="A23" s="17" t="n">
        <v>1</v>
      </c>
      <c r="B23" s="79" t="inlineStr">
        <is>
          <t>Mehr als 100 Mio. €</t>
        </is>
      </c>
      <c r="C23" s="84" t="n"/>
      <c r="D23" s="85" t="n">
        <v>0</v>
      </c>
      <c r="E23" s="86" t="n">
        <v>0</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2078.138215</v>
      </c>
      <c r="H16" s="108" t="n">
        <v>4076.893569</v>
      </c>
      <c r="I16" s="108" t="n">
        <v>840.5550229999999</v>
      </c>
      <c r="J16" s="108" t="n">
        <v>0</v>
      </c>
      <c r="K16" s="108" t="n">
        <v>0</v>
      </c>
      <c r="L16" s="108">
        <f>SUM(M16:R16)</f>
        <v/>
      </c>
      <c r="M16" s="108" t="n">
        <v>612.000753</v>
      </c>
      <c r="N16" s="108" t="n">
        <v>56.883212</v>
      </c>
      <c r="O16" s="108" t="n">
        <v>0</v>
      </c>
      <c r="P16" s="108" t="n">
        <v>969.7918359999998</v>
      </c>
      <c r="Q16" s="108" t="n">
        <v>0</v>
      </c>
      <c r="R16" s="108" t="n">
        <v>0</v>
      </c>
      <c r="S16" s="109" t="n">
        <v>0</v>
      </c>
      <c r="T16" s="296" t="n">
        <v>0</v>
      </c>
    </row>
    <row r="17" ht="12.75" customHeight="1" s="408">
      <c r="C17" s="104" t="n"/>
      <c r="D17" s="284">
        <f>"Jahr "&amp;(AktJahr-1)</f>
        <v/>
      </c>
      <c r="E17" s="297">
        <f>F17+L17</f>
        <v/>
      </c>
      <c r="F17" s="110">
        <f>SUM(G17:K17)</f>
        <v/>
      </c>
      <c r="G17" s="110" t="n">
        <v>2081.582896</v>
      </c>
      <c r="H17" s="110" t="n">
        <v>4103.503694</v>
      </c>
      <c r="I17" s="110" t="n">
        <v>795.828725</v>
      </c>
      <c r="J17" s="110" t="n">
        <v>0</v>
      </c>
      <c r="K17" s="110" t="n">
        <v>0</v>
      </c>
      <c r="L17" s="110">
        <f>SUM(M17:R17)</f>
        <v/>
      </c>
      <c r="M17" s="110" t="n">
        <v>383.8482730000001</v>
      </c>
      <c r="N17" s="110" t="n">
        <v>30.856283</v>
      </c>
      <c r="O17" s="110" t="n">
        <v>0</v>
      </c>
      <c r="P17" s="110" t="n">
        <v>1204.512602</v>
      </c>
      <c r="Q17" s="110" t="n">
        <v>0</v>
      </c>
      <c r="R17" s="110" t="n">
        <v>0</v>
      </c>
      <c r="S17" s="111" t="n">
        <v>0</v>
      </c>
      <c r="T17" s="298" t="n">
        <v>0</v>
      </c>
    </row>
    <row r="18" ht="12.75" customHeight="1" s="408">
      <c r="B18" s="13" t="inlineStr">
        <is>
          <t>DE</t>
        </is>
      </c>
      <c r="C18" s="106" t="inlineStr">
        <is>
          <t>Deutschland</t>
        </is>
      </c>
      <c r="D18" s="283">
        <f>$D$16</f>
        <v/>
      </c>
      <c r="E18" s="295">
        <f>F18+L18</f>
        <v/>
      </c>
      <c r="F18" s="108">
        <f>SUM(G18:K18)</f>
        <v/>
      </c>
      <c r="G18" s="108" t="n">
        <v>2078.138215</v>
      </c>
      <c r="H18" s="108" t="n">
        <v>4076.893569</v>
      </c>
      <c r="I18" s="108" t="n">
        <v>840.5550229999999</v>
      </c>
      <c r="J18" s="108" t="n">
        <v>0</v>
      </c>
      <c r="K18" s="108" t="n">
        <v>0</v>
      </c>
      <c r="L18" s="108">
        <f>SUM(M18:R18)</f>
        <v/>
      </c>
      <c r="M18" s="108" t="n">
        <v>612.000753</v>
      </c>
      <c r="N18" s="108" t="n">
        <v>56.883212</v>
      </c>
      <c r="O18" s="108" t="n">
        <v>0</v>
      </c>
      <c r="P18" s="108" t="n">
        <v>969.7918359999998</v>
      </c>
      <c r="Q18" s="108" t="n">
        <v>0</v>
      </c>
      <c r="R18" s="108" t="n">
        <v>0</v>
      </c>
      <c r="S18" s="109" t="n">
        <v>0</v>
      </c>
      <c r="T18" s="296" t="n">
        <v>0</v>
      </c>
    </row>
    <row r="19" ht="12.75" customHeight="1" s="408">
      <c r="C19" s="104" t="n"/>
      <c r="D19" s="284">
        <f>$D$17</f>
        <v/>
      </c>
      <c r="E19" s="297">
        <f>F19+L19</f>
        <v/>
      </c>
      <c r="F19" s="110">
        <f>SUM(G19:K19)</f>
        <v/>
      </c>
      <c r="G19" s="110" t="n">
        <v>2081.582896</v>
      </c>
      <c r="H19" s="110" t="n">
        <v>4103.503694</v>
      </c>
      <c r="I19" s="110" t="n">
        <v>795.828725</v>
      </c>
      <c r="J19" s="110" t="n">
        <v>0</v>
      </c>
      <c r="K19" s="110" t="n">
        <v>0</v>
      </c>
      <c r="L19" s="110">
        <f>SUM(M19:R19)</f>
        <v/>
      </c>
      <c r="M19" s="110" t="n">
        <v>383.8482730000001</v>
      </c>
      <c r="N19" s="110" t="n">
        <v>30.856283</v>
      </c>
      <c r="O19" s="110" t="n">
        <v>0</v>
      </c>
      <c r="P19" s="110" t="n">
        <v>1204.512602</v>
      </c>
      <c r="Q19" s="110" t="n">
        <v>0</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408">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580</v>
      </c>
      <c r="F13" s="108" t="n">
        <v>0</v>
      </c>
      <c r="G13" s="108" t="n">
        <v>0</v>
      </c>
      <c r="H13" s="147" t="n">
        <v>0</v>
      </c>
      <c r="I13" s="108" t="n">
        <v>0</v>
      </c>
      <c r="J13" s="296" t="n">
        <v>580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580</v>
      </c>
      <c r="F15" s="108" t="n">
        <v>0</v>
      </c>
      <c r="G15" s="108" t="n">
        <v>0</v>
      </c>
      <c r="H15" s="147" t="n">
        <v>0</v>
      </c>
      <c r="I15" s="108" t="n">
        <v>0</v>
      </c>
      <c r="J15" s="296" t="n">
        <v>580</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0</v>
      </c>
      <c r="F23" s="108" t="n">
        <v>0</v>
      </c>
      <c r="G23" s="108" t="n">
        <v>0</v>
      </c>
      <c r="H23" s="147" t="n">
        <v>0</v>
      </c>
      <c r="I23" s="108" t="n">
        <v>0</v>
      </c>
      <c r="J23" s="296" t="n">
        <v>0</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0</v>
      </c>
      <c r="F25" s="108" t="n">
        <v>0</v>
      </c>
      <c r="G25" s="108" t="n">
        <v>0</v>
      </c>
      <c r="H25" s="147" t="n">
        <v>0</v>
      </c>
      <c r="I25" s="108" t="n">
        <v>0</v>
      </c>
      <c r="J25" s="296" t="n">
        <v>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0</v>
      </c>
      <c r="F27" s="108" t="n">
        <v>0</v>
      </c>
      <c r="G27" s="108" t="n">
        <v>0</v>
      </c>
      <c r="H27" s="147" t="n">
        <v>0</v>
      </c>
      <c r="I27" s="108" t="n">
        <v>0</v>
      </c>
      <c r="J27" s="296" t="n">
        <v>0</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0</v>
      </c>
      <c r="F35" s="108" t="n">
        <v>0</v>
      </c>
      <c r="G35" s="108" t="n">
        <v>0</v>
      </c>
      <c r="H35" s="147" t="n">
        <v>0</v>
      </c>
      <c r="I35" s="108" t="n">
        <v>0</v>
      </c>
      <c r="J35" s="296" t="n">
        <v>0</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0</v>
      </c>
      <c r="F39" s="108" t="n">
        <v>0</v>
      </c>
      <c r="G39" s="108" t="n">
        <v>0</v>
      </c>
      <c r="H39" s="147" t="n">
        <v>0</v>
      </c>
      <c r="I39" s="108" t="n">
        <v>0</v>
      </c>
      <c r="J39" s="296" t="n">
        <v>0</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0</v>
      </c>
      <c r="F41" s="108" t="n">
        <v>0</v>
      </c>
      <c r="G41" s="108" t="n">
        <v>0</v>
      </c>
      <c r="H41" s="147" t="n">
        <v>0</v>
      </c>
      <c r="I41" s="108" t="n">
        <v>0</v>
      </c>
      <c r="J41" s="296" t="n">
        <v>0</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0</v>
      </c>
      <c r="F43" s="108" t="n">
        <v>0</v>
      </c>
      <c r="G43" s="108" t="n">
        <v>0</v>
      </c>
      <c r="H43" s="147" t="n">
        <v>0</v>
      </c>
      <c r="I43" s="108" t="n">
        <v>0</v>
      </c>
      <c r="J43" s="296" t="n">
        <v>0</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0</v>
      </c>
      <c r="F49" s="108" t="n">
        <v>0</v>
      </c>
      <c r="G49" s="108" t="n">
        <v>0</v>
      </c>
      <c r="H49" s="147" t="n">
        <v>0</v>
      </c>
      <c r="I49" s="108" t="n">
        <v>0</v>
      </c>
      <c r="J49" s="296" t="n">
        <v>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0</v>
      </c>
      <c r="F61" s="108" t="n">
        <v>0</v>
      </c>
      <c r="G61" s="108" t="n">
        <v>0</v>
      </c>
      <c r="H61" s="147" t="n">
        <v>0</v>
      </c>
      <c r="I61" s="108" t="n">
        <v>0</v>
      </c>
      <c r="J61" s="296" t="n">
        <v>0</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0</v>
      </c>
      <c r="F63" s="108" t="n">
        <v>0</v>
      </c>
      <c r="G63" s="108" t="n">
        <v>0</v>
      </c>
      <c r="H63" s="147" t="n">
        <v>0</v>
      </c>
      <c r="I63" s="108" t="n">
        <v>0</v>
      </c>
      <c r="J63" s="296" t="n">
        <v>0</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0</v>
      </c>
      <c r="F87" s="108" t="n">
        <v>0</v>
      </c>
      <c r="G87" s="108" t="n">
        <v>0</v>
      </c>
      <c r="H87" s="147" t="n">
        <v>0</v>
      </c>
      <c r="I87" s="108" t="n">
        <v>0</v>
      </c>
      <c r="J87" s="296" t="n">
        <v>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