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5430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Sparkasse Hannover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Raschplatz 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30161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3000-0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http://www.sparkasse-hannover.de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1657.6</v>
      </c>
      <c r="E21" s="373" t="n">
        <v>1457.6</v>
      </c>
      <c r="F21" s="372" t="n">
        <v>1563.527294</v>
      </c>
      <c r="G21" s="373" t="n">
        <v>1514.529486</v>
      </c>
      <c r="H21" s="372" t="n">
        <v>1467.356662</v>
      </c>
      <c r="I21" s="373" t="n">
        <v>1434.607392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2399.730088</v>
      </c>
      <c r="E23" s="381" t="n">
        <v>2007.623435</v>
      </c>
      <c r="F23" s="380" t="n">
        <v>2332.172081</v>
      </c>
      <c r="G23" s="381" t="n">
        <v>2264.31256</v>
      </c>
      <c r="H23" s="380" t="n">
        <v>2033.27024</v>
      </c>
      <c r="I23" s="381" t="n">
        <v>2111.318497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742.1301</v>
      </c>
      <c r="E28" s="395" t="n">
        <v>550.0234399999999</v>
      </c>
      <c r="F28" s="394" t="n">
        <v>768.6448</v>
      </c>
      <c r="G28" s="395" t="n">
        <v>749.78307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656.1</v>
      </c>
      <c r="E34" s="373" t="n">
        <v>738.1</v>
      </c>
      <c r="F34" s="372" t="n">
        <v>655.07039</v>
      </c>
      <c r="G34" s="373" t="n">
        <v>807.203504</v>
      </c>
      <c r="H34" s="372" t="n">
        <v>620.183439</v>
      </c>
      <c r="I34" s="373" t="n">
        <v>770.669181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969.424725</v>
      </c>
      <c r="E36" s="381" t="n">
        <v>952.0965170000001</v>
      </c>
      <c r="F36" s="380" t="n">
        <v>934.5916060000001</v>
      </c>
      <c r="G36" s="381" t="n">
        <v>1047.9708</v>
      </c>
      <c r="H36" s="380" t="n">
        <v>813.349781</v>
      </c>
      <c r="I36" s="381" t="n">
        <v>979.580244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313.3247</v>
      </c>
      <c r="E41" s="395" t="n">
        <v>213.99652</v>
      </c>
      <c r="F41" s="394" t="n">
        <v>279.5212</v>
      </c>
      <c r="G41" s="395" t="n">
        <v>240.7673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1657.6</v>
      </c>
      <c r="E9" s="605" t="n">
        <v>1457.6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2399.730088</v>
      </c>
      <c r="E12" s="617" t="n">
        <v>2007.623435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89.09999999999999</v>
      </c>
      <c r="E16" s="621" t="n">
        <v>90.19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4.51</v>
      </c>
      <c r="E28" s="621" t="n">
        <v>4.26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56.19</v>
      </c>
      <c r="E29" s="621" t="n">
        <v>56.35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656.1</v>
      </c>
      <c r="E34" s="635" t="n">
        <v>738.1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969.424725</v>
      </c>
      <c r="E37" s="638" t="n">
        <v>952.0965170000001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92.98999999999999</v>
      </c>
      <c r="E41" s="621" t="n">
        <v>99.41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HANO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Sparkasse Hannover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273.612307</v>
      </c>
      <c r="F11" s="419" t="n">
        <v>0</v>
      </c>
      <c r="G11" s="420" t="n">
        <v>282.939805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</v>
      </c>
      <c r="E12" s="420" t="n">
        <v>54.247449</v>
      </c>
      <c r="F12" s="419" t="n">
        <v>0</v>
      </c>
      <c r="G12" s="420" t="n">
        <v>55.322736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150</v>
      </c>
      <c r="E13" s="420" t="n">
        <v>51.344428</v>
      </c>
      <c r="F13" s="419" t="n">
        <v>10</v>
      </c>
      <c r="G13" s="420" t="n">
        <v>58.56844400000001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150</v>
      </c>
      <c r="E14" s="422" t="n">
        <v>71.34610400000001</v>
      </c>
      <c r="F14" s="421" t="n">
        <v>30</v>
      </c>
      <c r="G14" s="422" t="n">
        <v>51.42738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150</v>
      </c>
      <c r="E15" s="422" t="n">
        <v>132.408147</v>
      </c>
      <c r="F15" s="421" t="n">
        <v>300</v>
      </c>
      <c r="G15" s="422" t="n">
        <v>103.61873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248</v>
      </c>
      <c r="E16" s="422" t="n">
        <v>130.51793</v>
      </c>
      <c r="F16" s="421" t="n">
        <v>150</v>
      </c>
      <c r="G16" s="422" t="n">
        <v>122.862508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205</v>
      </c>
      <c r="E17" s="422" t="n">
        <v>125.659176</v>
      </c>
      <c r="F17" s="421" t="n">
        <v>248</v>
      </c>
      <c r="G17" s="422" t="n">
        <v>121.458014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668.6</v>
      </c>
      <c r="E18" s="420" t="n">
        <v>795.914097</v>
      </c>
      <c r="F18" s="419" t="n">
        <v>663.6</v>
      </c>
      <c r="G18" s="420" t="n">
        <v>599.4057750000001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46</v>
      </c>
      <c r="E19" s="420" t="n">
        <v>764.6804490000001</v>
      </c>
      <c r="F19" s="419" t="n">
        <v>56</v>
      </c>
      <c r="G19" s="420" t="n">
        <v>612.020043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80</v>
      </c>
      <c r="E24" s="420" t="n">
        <v>123.078296</v>
      </c>
      <c r="F24" s="419" t="n">
        <v>10</v>
      </c>
      <c r="G24" s="420" t="n">
        <v>228.210528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40</v>
      </c>
      <c r="E25" s="420" t="n">
        <v>33.879326</v>
      </c>
      <c r="F25" s="419" t="n">
        <v>87</v>
      </c>
      <c r="G25" s="420" t="n">
        <v>22.676348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28.175326</v>
      </c>
      <c r="F26" s="419" t="n">
        <v>70</v>
      </c>
      <c r="G26" s="420" t="n">
        <v>20.236715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39.029756</v>
      </c>
      <c r="F27" s="421" t="n">
        <v>40</v>
      </c>
      <c r="G27" s="422" t="n">
        <v>22.280763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285</v>
      </c>
      <c r="E28" s="422" t="n">
        <v>58.909352</v>
      </c>
      <c r="F28" s="421" t="n">
        <v>0</v>
      </c>
      <c r="G28" s="422" t="n">
        <v>63.987717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47.804314</v>
      </c>
      <c r="F29" s="421" t="n">
        <v>285</v>
      </c>
      <c r="G29" s="422" t="n">
        <v>55.722323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13</v>
      </c>
      <c r="E30" s="422" t="n">
        <v>64.894666</v>
      </c>
      <c r="F30" s="421" t="n">
        <v>0</v>
      </c>
      <c r="G30" s="422" t="n">
        <v>44.587734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130</v>
      </c>
      <c r="E31" s="420" t="n">
        <v>286.414725</v>
      </c>
      <c r="F31" s="419" t="n">
        <v>138</v>
      </c>
      <c r="G31" s="420" t="n">
        <v>227.496636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108.1</v>
      </c>
      <c r="E32" s="422" t="n">
        <v>287.238963</v>
      </c>
      <c r="F32" s="421" t="n">
        <v>108.1</v>
      </c>
      <c r="G32" s="422" t="n">
        <v>266.897751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1420.16648</v>
      </c>
      <c r="E9" s="432" t="n">
        <v>1186.1812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341.836125</v>
      </c>
      <c r="E10" s="432" t="n">
        <v>286.423838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389.285878</v>
      </c>
      <c r="E11" s="432" t="n">
        <v>356.838524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159.441605</v>
      </c>
      <c r="E12" s="432" t="n">
        <v>101.179874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216.366644</v>
      </c>
      <c r="E21" s="420" t="n">
        <v>130.51636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453.9998400000001</v>
      </c>
      <c r="E22" s="435" t="n">
        <v>524.5026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299.058242</v>
      </c>
      <c r="E23" s="440" t="n">
        <v>297.077557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301.042752</v>
      </c>
      <c r="H16" s="483" t="n">
        <v>1075.942359</v>
      </c>
      <c r="I16" s="483" t="n">
        <v>485.356929</v>
      </c>
      <c r="J16" s="483" t="n">
        <v>0</v>
      </c>
      <c r="K16" s="483" t="n">
        <v>0</v>
      </c>
      <c r="L16" s="483">
        <f>SUM(M16:R16)</f>
        <v/>
      </c>
      <c r="M16" s="483" t="n">
        <v>207.253987</v>
      </c>
      <c r="N16" s="483" t="n">
        <v>51.096629</v>
      </c>
      <c r="O16" s="483" t="n">
        <v>23.486098</v>
      </c>
      <c r="P16" s="483" t="n">
        <v>166.551333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232.125452</v>
      </c>
      <c r="H17" s="485" t="n">
        <v>887.5115350000001</v>
      </c>
      <c r="I17" s="485" t="n">
        <v>450.804754</v>
      </c>
      <c r="J17" s="485" t="n">
        <v>0</v>
      </c>
      <c r="K17" s="485" t="n">
        <v>0</v>
      </c>
      <c r="L17" s="485">
        <f>SUM(M17:R17)</f>
        <v/>
      </c>
      <c r="M17" s="485" t="n">
        <v>159.051689</v>
      </c>
      <c r="N17" s="485" t="n">
        <v>48.975146</v>
      </c>
      <c r="O17" s="485" t="n">
        <v>14.17679</v>
      </c>
      <c r="P17" s="485" t="n">
        <v>137.978069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301.042752</v>
      </c>
      <c r="H18" s="483" t="n">
        <v>1075.942359</v>
      </c>
      <c r="I18" s="483" t="n">
        <v>485.356929</v>
      </c>
      <c r="J18" s="483" t="n">
        <v>0</v>
      </c>
      <c r="K18" s="483" t="n">
        <v>0</v>
      </c>
      <c r="L18" s="483">
        <f>SUM(M18:R18)</f>
        <v/>
      </c>
      <c r="M18" s="483" t="n">
        <v>207.253987</v>
      </c>
      <c r="N18" s="483" t="n">
        <v>51.096629</v>
      </c>
      <c r="O18" s="483" t="n">
        <v>23.486098</v>
      </c>
      <c r="P18" s="483" t="n">
        <v>166.551333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232.125452</v>
      </c>
      <c r="H19" s="485" t="n">
        <v>887.5115350000001</v>
      </c>
      <c r="I19" s="485" t="n">
        <v>450.804754</v>
      </c>
      <c r="J19" s="485" t="n">
        <v>0</v>
      </c>
      <c r="K19" s="485" t="n">
        <v>0</v>
      </c>
      <c r="L19" s="485">
        <f>SUM(M19:R19)</f>
        <v/>
      </c>
      <c r="M19" s="485" t="n">
        <v>159.051689</v>
      </c>
      <c r="N19" s="485" t="n">
        <v>48.975146</v>
      </c>
      <c r="O19" s="485" t="n">
        <v>14.17679</v>
      </c>
      <c r="P19" s="485" t="n">
        <v>137.978069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65</v>
      </c>
      <c r="I12" s="483" t="n">
        <v>609.2069620000001</v>
      </c>
      <c r="J12" s="484" t="n">
        <v>106.158725</v>
      </c>
      <c r="K12" s="523" t="n">
        <v>0</v>
      </c>
      <c r="L12" s="483" t="n">
        <v>0</v>
      </c>
      <c r="M12" s="483" t="n">
        <v>189.059038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25</v>
      </c>
      <c r="I13" s="528" t="n">
        <v>671.516895</v>
      </c>
      <c r="J13" s="529" t="n">
        <v>71.70961800000001</v>
      </c>
      <c r="K13" s="527" t="n">
        <v>0</v>
      </c>
      <c r="L13" s="528" t="n">
        <v>0</v>
      </c>
      <c r="M13" s="528" t="n">
        <v>183.870004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65</v>
      </c>
      <c r="I14" s="483" t="n">
        <v>609.2069620000001</v>
      </c>
      <c r="J14" s="484" t="n">
        <v>106.158725</v>
      </c>
      <c r="K14" s="523" t="n">
        <v>0</v>
      </c>
      <c r="L14" s="483" t="n">
        <v>0</v>
      </c>
      <c r="M14" s="483" t="n">
        <v>189.059038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25</v>
      </c>
      <c r="I15" s="528" t="n">
        <v>671.516895</v>
      </c>
      <c r="J15" s="529" t="n">
        <v>71.70961800000001</v>
      </c>
      <c r="K15" s="527" t="n">
        <v>0</v>
      </c>
      <c r="L15" s="528" t="n">
        <v>0</v>
      </c>
      <c r="M15" s="528" t="n">
        <v>183.870004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89</v>
      </c>
      <c r="F13" s="483" t="n">
        <v>0</v>
      </c>
      <c r="G13" s="483" t="n">
        <v>0</v>
      </c>
      <c r="H13" s="483" t="n">
        <v>0</v>
      </c>
      <c r="I13" s="525" t="n">
        <v>89</v>
      </c>
    </row>
    <row customHeight="1" ht="12.8" r="14" s="344">
      <c r="B14" s="588" t="n"/>
      <c r="C14" s="433" t="n"/>
      <c r="D14" s="433">
        <f>"Jahr "&amp;(AktJahr-1)</f>
        <v/>
      </c>
      <c r="E14" s="530" t="n">
        <v>77</v>
      </c>
      <c r="F14" s="528" t="n">
        <v>0</v>
      </c>
      <c r="G14" s="528" t="n">
        <v>0</v>
      </c>
      <c r="H14" s="528" t="n">
        <v>0</v>
      </c>
      <c r="I14" s="531" t="n">
        <v>77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89</v>
      </c>
      <c r="F15" s="483" t="n">
        <v>0</v>
      </c>
      <c r="G15" s="483" t="n">
        <v>0</v>
      </c>
      <c r="H15" s="483" t="n">
        <v>0</v>
      </c>
      <c r="I15" s="525" t="n">
        <v>89</v>
      </c>
    </row>
    <row customHeight="1" ht="12.8" r="16" s="344">
      <c r="B16" s="588" t="n"/>
      <c r="C16" s="433" t="n"/>
      <c r="D16" s="433">
        <f>$D$14</f>
        <v/>
      </c>
      <c r="E16" s="530" t="n">
        <v>77</v>
      </c>
      <c r="F16" s="528" t="n">
        <v>0</v>
      </c>
      <c r="G16" s="528" t="n">
        <v>0</v>
      </c>
      <c r="H16" s="528" t="n">
        <v>0</v>
      </c>
      <c r="I16" s="531" t="n">
        <v>77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