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<sst xmlns="http://schemas.openxmlformats.org/spreadsheetml/2006/main" uniqueCount="654">
  <si>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Hannover</t>
  </si>
  <si>
    <t>Raschplatz 4</t>
  </si>
  <si>
    <t>30161 Hannover</t>
  </si>
  <si>
    <t>Telefon: +49 511 3000-0</t>
  </si>
  <si>
    <t xml:space="preserve">Telefax: </t>
  </si>
  <si>
    <t xml:space="preserve">E-Mail: </t>
  </si>
  <si>
    <t>Internet: http://www.sparkasse-hannover.de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</si>
  <si>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</si>
  <si>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</si>
  <si>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</si>
  <si>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</si>
  <si>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</si>
  <si>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</si>
  <si>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</si>
  <si>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</si>
  <si>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</si>
  <si>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</si>
  <si>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</si>
  <si>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</si>
  <si>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</si>
  <si>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</si>
  <si>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</si>
  <si>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</si>
  <si>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</si>
  <si>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</si>
  <si>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</si>
  <si>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</si>
  <si>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</si>
  <si>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</si>
  <si>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</si>
  <si>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</si>
  <si>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</si>
  <si>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</si>
  <si>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</si>
  <si>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</si>
  <si>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</si>
  <si>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</si>
  <si>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</si>
  <si>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</si>
  <si>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</si>
  <si>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</si>
  <si>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</si>
  <si>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</si>
  <si>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</si>
  <si>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</si>
  <si>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</si>
  <si>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</si>
  <si>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</si>
  <si>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</si>
  <si>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</si>
  <si>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</si>
  <si>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</si>
  <si>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</si>
  <si>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</si>
  <si>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</si>
  <si>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</si>
  <si>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</si>
  <si>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</si>
  <si>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</si>
  <si>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</si>
  <si>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</si>
  <si>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</si>
  <si>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</si>
  <si>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</si>
  <si>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</si>
  <si>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</si>
  <si>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</si>
  <si>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</si>
  <si>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</si>
  <si>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</si>
  <si>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</si>
  <si>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</si>
  <si>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</si>
  <si>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</si>
  <si>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</si>
  <si>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</si>
  <si>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</si>
  <si>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</si>
  <si>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</si>
  <si>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</si>
  <si>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</si>
  <si>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</si>
  <si>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</si>
  <si>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</si>
  <si>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</si>
  <si>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</si>
  <si>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</si>
  <si>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</si>
  <si>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</si>
  <si>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</si>
  <si>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</si>
  <si>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</si>
  <si>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</si>
  <si>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</si>
  <si>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</si>
  <si>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</si>
  <si>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</si>
  <si>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</si>
  <si>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</si>
  <si>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</si>
  <si>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</si>
  <si>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</si>
  <si>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</si>
  <si>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</si>
  <si>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</si>
  <si>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</si>
  <si>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</si>
  <si>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</si>
  <si>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</si>
  <si>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</si>
  <si>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</si>
  <si>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</si>
  <si>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</si>
  <si>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</si>
  <si>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</si>
  <si>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</si>
  <si>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</si>
  <si>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</si>
  <si>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</si>
  <si>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</si>
  <si>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</si>
  <si>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</si>
  <si>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</si>
  <si>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</si>
  <si>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</si>
  <si>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</si>
  <si>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</si>
  <si>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</si>
  <si>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</si>
  <si>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</si>
  <si>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</si>
  <si>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</si>
  <si>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</si>
  <si>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</si>
  <si>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</si>
  <si>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</si>
  <si>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</si>
  <si>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</si>
  <si>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</si>
  <si>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</si>
  <si>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</si>
  <si>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</si>
  <si>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</si>
  <si>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</si>
  <si>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</si>
  <si>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</si>
  <si>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</si>
  <si>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</si>
  <si>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</si>
  <si>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</si>
  <si>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</si>
  <si>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</si>
  <si>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</si>
  <si>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</si>
  <si>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</si>
  <si>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</si>
  <si>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</si>
  <si>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</si>
  <si>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</si>
  <si>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</si>
  <si>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</si>
  <si>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</si>
  <si>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</si>
  <si>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</si>
  <si>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</si>
  <si>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</si>
  <si>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</si>
  <si>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</si>
  <si>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</si>
  <si>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</si>
  <si>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</si>
  <si>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</si>
  <si>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</si>
  <si>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</si>
  <si>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</si>
  <si>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</si>
  <si>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</si>
  <si>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</si>
  <si>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</si>
  <si>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</si>
  <si>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</si>
  <si>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</si>
  <si>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</si>
  <si>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</si>
  <si>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</si>
  <si>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</si>
  <si>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</si>
  <si>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</si>
  <si>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</si>
  <si>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</si>
  <si>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</si>
  <si>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</si>
  <si>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</si>
  <si>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</si>
  <si>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</si>
  <si>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</si>
  <si>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</si>
  <si>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</si>
  <si>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</si>
  <si>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</si>
  <si>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</si>
  <si>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</si>
  <si>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</si>
  <si>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</si>
  <si>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</si>
  <si>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</si>
  <si>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</si>
  <si>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</si>
  <si>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</si>
  <si>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</si>
  <si>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</si>
  <si>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</si>
  <si>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</si>
  <si>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</si>
  <si>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</si>
  <si>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</si>
  <si>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</si>
  <si>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</si>
  <si>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</si>
  <si>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</si>
  <si>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</si>
  <si>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</si>
  <si>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</si>
  <si>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</si>
  <si>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</si>
  <si>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</si>
  <si>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</si>
  <si>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</si>
  <si>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</si>
  <si>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</si>
  <si>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</si>
  <si>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</si>
  <si>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</si>
  <si>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</si>
  <si>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</si>
  <si>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</si>
  <si>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</si>
  <si>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</si>
  <si>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</si>
  <si>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</si>
  <si>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</si>
  <si>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</si>
  <si>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</si>
  <si>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</si>
  <si>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</si>
  <si>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</si>
  <si>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</si>
  <si>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</si>
  <si>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</si>
  <si>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</si>
  <si>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</si>
  <si>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</si>
  <si>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</si>
  <si>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</si>
  <si>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</si>
  <si>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</si>
  <si>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</si>
  <si>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</si>
  <si>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</si>
  <si>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</si>
  <si>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</si>
  <si>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</si>
  <si>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</si>
  <si>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</si>
  <si>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</si>
  <si>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</si>
  <si>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</si>
  <si>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</si>
  <si>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</si>
  <si>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</si>
  <si>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</si>
  <si>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</si>
  <si>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</si>
  <si>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</si>
  <si>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</si>
  <si>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</si>
  <si>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</si>
  <si>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</si>
  <si>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</si>
  <si>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</si>
  <si>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</si>
  <si>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</si>
  <si>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</si>
  <si>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</si>
  <si>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</si>
  <si>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</si>
  <si>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</si>
  <si>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</si>
  <si>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</si>
  <si>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</si>
  <si>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</si>
  <si>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</si>
  <si>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</si>
  <si>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</si>
  <si>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</si>
  <si>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</si>
  <si>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</si>
  <si>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</si>
  <si>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</si>
  <si>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</si>
  <si>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</si>
  <si>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</si>
  <si>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</si>
  <si>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</si>
  <si>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</si>
  <si>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</si>
  <si>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</si>
  <si>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</si>
  <si>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</si>
  <si>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</si>
  <si>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</si>
  <si>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</si>
  <si>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</si>
  <si>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</si>
  <si>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</si>
  <si>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</si>
  <si>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</si>
  <si>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</si>
  <si>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</si>
  <si>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</si>
  <si>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</si>
  <si>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</si>
  <si>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</si>
  <si>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</si>
  <si>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</si>
  <si>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</si>
  <si>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</si>
  <si>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</si>
  <si>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</si>
  <si>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</si>
  <si>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</si>
  <si>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</si>
  <si>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</si>
  <si>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</si>
  <si>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</si>
  <si>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</si>
  <si>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</si>
  <si>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</si>
  <si>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</si>
  <si>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</si>
  <si>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</si>
  <si>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</si>
  <si>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</si>
  <si>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</si>
  <si>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</si>
  <si>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</si>
  <si>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</si>
  <si>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</si>
  <si>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</si>
  <si>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</si>
  <si>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</si>
  <si>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</si>
  <si>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</si>
  <si>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</si>
  <si>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</si>
  <si>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</si>
  <si>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</si>
  <si>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</si>
  <si>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</si>
  <si>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</si>
  <si>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</si>
  <si>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</si>
  <si>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</si>
  <si>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</si>
  <si>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</si>
  <si>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</si>
  <si>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</si>
  <si>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</si>
  <si>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</si>
  <si>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</si>
  <si>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</si>
  <si>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</si>
  <si>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</si>
  <si>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</si>
  <si>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</si>
  <si>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</si>
  <si>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</si>
  <si>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</si>
  <si>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</si>
  <si>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</si>
  <si>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</si>
  <si>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</si>
  <si>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</si>
  <si>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</si>
  <si>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</si>
  <si>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</si>
  <si>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</si>
  <si>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</si>
  <si>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</si>
  <si>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</si>
  <si>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</si>
  <si>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</si>
  <si>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</si>
  <si>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</si>
  <si>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</si>
  <si>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</si>
  <si>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</si>
  <si>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</si>
  <si>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</si>
  <si>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</si>
  <si>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</si>
  <si>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</si>
  <si>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</si>
  <si>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</si>
  <si>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</si>
  <si>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</si>
  <si>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</si>
  <si>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</si>
  <si>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</si>
  <si>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</si>
  <si>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</si>
  <si>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</si>
  <si>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</si>
  <si>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</si>
  <si>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</si>
  <si>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</si>
  <si>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</si>
  <si>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</si>
  <si>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</si>
  <si>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</si>
  <si>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</si>
  <si>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</si>
  <si>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</si>
  <si>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</si>
  <si>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</si>
  <si>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</si>
  <si>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</si>
  <si>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</si>
  <si>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</si>
  <si>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</si>
  <si>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</si>
  <si>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</si>
  <si>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</si>
  <si>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</si>
  <si>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</si>
  <si>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</si>
  <si>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</si>
  <si>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</si>
  <si>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</si>
  <si>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</si>
  <si>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</si>
  <si>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</si>
  <si>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</si>
  <si>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</si>
  <si>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</si>
  <si>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</si>
  <si>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</si>
  <si>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</si>
  <si>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</si>
  <si>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</si>
  <si>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</si>
  <si>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</si>
  <si>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</si>
  <si>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</si>
  <si>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</si>
  <si>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</si>
  <si>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</si>
  <si>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</si>
  <si>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</si>
  <si>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</si>
  <si>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</si>
  <si>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</si>
  <si>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</si>
  <si>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</si>
  <si>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</si>
  <si>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</si>
  <si>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</si>
  <si>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</si>
  <si>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</si>
  <si>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</si>
  <si>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</si>
  <si>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</si>
  <si>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</si>
  <si>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</si>
  <si>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</si>
  <si>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</si>
  <si>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</si>
  <si>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</si>
  <si>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</si>
  <si>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</si>
  <si>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</si>
  <si>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</si>
  <si>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</si>
  <si>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</si>
  <si>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</si>
  <si>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</si>
  <si>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</si>
  <si>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</si>
  <si>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</si>
  <si>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</si>
  <si>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</si>
  <si>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</si>
  <si>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</si>
  <si>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</si>
  <si>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</si>
  <si>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</si>
  <si>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</si>
  <si>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</si>
  <si>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</si>
  <si>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</si>
  <si>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</si>
  <si>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</si>
  <si>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</si>
  <si>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</si>
  <si>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</si>
  <si>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</si>
  <si>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</si>
  <si>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</si>
  <si>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</si>
  <si>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</si>
  <si>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</si>
  <si>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</si>
  <si>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</si>
  <si>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</si>
  <si>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</si>
  <si>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</si>
  <si>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</si>
  <si>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</si>
  <si>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</si>
  <si>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</si>
  <si>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</si>
  <si>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</si>
  <si>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</si>
  <si>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</si>
  <si>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</si>
  <si>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</si>
  <si>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</si>
  <si>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</si>
  <si>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</si>
  <si>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</si>
  <si>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</si>
  <si>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</si>
  <si>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</si>
  <si>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</si>
  <si>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</si>
  <si>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</si>
  <si>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</si>
  <si>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</si>
  <si>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</si>
  <si>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</si>
  <si>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</si>
  <si>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</si>
  <si>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</si>
  <si>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</si>
  <si>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</si>
  <si>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</si>
  <si>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</si>
  <si>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</si>
  <si>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</si>
  <si>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</si>
  <si>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</si>
  <si>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</si>
  <si>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</si>
  <si>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</si>
  <si>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</si>
  <si>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</si>
  <si>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</si>
  <si>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</si>
  <si>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</si>
  <si>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</si>
  <si>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</si>
  <si>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</si>
  <si>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</si>
  <si>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</si>
  <si>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</si>
  <si>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</si>
  <si>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</si>
  <si>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</si>
  <si>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</si>
  <si>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</si>
  <si>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</si>
  <si>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</si>
  <si>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</si>
  <si>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</si>
  <si>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</si>
  <si>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</si>
  <si>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</si>
  <si>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</si>
  <si>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</si>
  <si>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</si>
  <si>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</si>
  <si>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</si>
  <si>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</si>
  <si>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</si>
  <si>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</si>
  <si>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</si>
  <si>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</si>
  <si>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</si>
  <si>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</si>
  <si>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</si>
  <si>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</si>
  <si>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</si>
  <si>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</si>
  <si>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</si>
  <si>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</si>
  <si>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</si>
  <si>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</si>
  <si>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</si>
  <si>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</si>
  <si>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</si>
  <si>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</si>
  <si>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</si>
  <si>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</si>
  <si>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</si>
  <si>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</si>
  <si>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</si>
  <si>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</si>
  <si>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HANO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</si>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</sst>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858.1</v>
      </c>
      <c r="E21" s="377" t="n">
        <v>588.1</v>
      </c>
      <c r="F21" s="376" t="n">
        <v>917.2706929999999</v>
      </c>
      <c r="G21" s="377" t="n">
        <v>623.642421</v>
      </c>
      <c r="H21" s="376" t="n">
        <v>845.58793</v>
      </c>
      <c r="I21" s="377" t="n">
        <v>573.437585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1352.76782</v>
      </c>
      <c r="E23" s="385" t="n">
        <v>1156.575585</v>
      </c>
      <c r="F23" s="384" t="n">
        <v>1572.414283</v>
      </c>
      <c r="G23" s="385" t="n">
        <v>1307.570689</v>
      </c>
      <c r="H23" s="384" t="n">
        <v>1465.515824</v>
      </c>
      <c r="I23" s="385" t="n">
        <v>1222.417809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738.1</v>
      </c>
      <c r="E34" s="377" t="n">
        <v>669.1</v>
      </c>
      <c r="F34" s="376" t="n">
        <v>824.851095</v>
      </c>
      <c r="G34" s="377" t="n">
        <v>750.934287</v>
      </c>
      <c r="H34" s="376" t="n">
        <v>778.585091</v>
      </c>
      <c r="I34" s="377" t="n">
        <v>707.121746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1153.030567</v>
      </c>
      <c r="E36" s="385" t="n">
        <v>1165.574361</v>
      </c>
      <c r="F36" s="384" t="n">
        <v>1329.300103</v>
      </c>
      <c r="G36" s="385" t="n">
        <v>1311.032902</v>
      </c>
      <c r="H36" s="384" t="n">
        <v>1244.662781</v>
      </c>
      <c r="I36" s="385" t="n">
        <v>1233.635558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0</v>
      </c>
      <c r="E41" s="398" t="n">
        <v>0</v>
      </c>
      <c r="F41" s="397" t="n">
        <v>0</v>
      </c>
      <c r="G41" s="398" t="n">
        <v>0</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858.1</v>
      </c>
      <c r="E9" s="606" t="n">
        <v>588.1</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1352.76782</v>
      </c>
      <c r="E12" s="606" t="n">
        <v>1156.575585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91.8</v>
      </c>
      <c r="E16" s="619" t="n">
        <v>90.09999999999999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4.27</v>
      </c>
      <c r="E28" s="619" t="n">
        <v>4.06</v>
      </c>
    </row>
    <row customHeight="1" ht="30" r="29" s="349" spans="1:5">
      <c r="A29" s="597" t="n">
        <v>0</v>
      </c>
      <c r="B29" s="623" t="s">
        <v>571</v>
      </c>
      <c r="C29" s="620" t="s">
        <v>552</v>
      </c>
      <c r="D29" s="618" t="n">
        <v>56.14</v>
      </c>
      <c r="E29" s="619" t="n">
        <v>56.13</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738.1</v>
      </c>
      <c r="E34" s="631" t="n">
        <v>669.1</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1153.030567</v>
      </c>
      <c r="E37" s="631" t="n">
        <v>1165.574361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98.36</v>
      </c>
      <c r="E41" s="619" t="n">
        <v>97.09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156.320334</v>
      </c>
      <c r="F11" s="421" t="n">
        <v>0</v>
      </c>
      <c r="G11" s="422" t="n">
        <v>144.706181</v>
      </c>
    </row>
    <row customHeight="1" ht="12.8" r="12" s="349" spans="1:7">
      <c r="A12" s="365" t="n">
        <v>0</v>
      </c>
      <c r="B12" s="420" t="s">
        <v>29</v>
      </c>
      <c r="D12" s="421" t="n">
        <v>0.5</v>
      </c>
      <c r="E12" s="422" t="n">
        <v>29.140598</v>
      </c>
      <c r="F12" s="421" t="n">
        <v>0</v>
      </c>
      <c r="G12" s="422" t="n">
        <v>30.466426</v>
      </c>
    </row>
    <row customHeight="1" ht="12.8" r="13" s="349" spans="1:7">
      <c r="A13" s="365" t="n">
        <v>0</v>
      </c>
      <c r="B13" s="420" t="s">
        <v>30</v>
      </c>
      <c r="D13" s="421" t="n">
        <v>0</v>
      </c>
      <c r="E13" s="422" t="n">
        <v>44.79458200000001</v>
      </c>
      <c r="F13" s="421" t="n">
        <v>0</v>
      </c>
      <c r="G13" s="422" t="n">
        <v>30.4753</v>
      </c>
    </row>
    <row customHeight="1" ht="12.8" r="14" s="349" spans="1:7">
      <c r="A14" s="365" t="n">
        <v>0</v>
      </c>
      <c r="B14" s="420" t="s">
        <v>31</v>
      </c>
      <c r="C14" s="420" t="n"/>
      <c r="D14" s="423" t="n">
        <v>0</v>
      </c>
      <c r="E14" s="424" t="n">
        <v>43.350044</v>
      </c>
      <c r="F14" s="423" t="n">
        <v>0.5</v>
      </c>
      <c r="G14" s="424" t="n">
        <v>28.331746</v>
      </c>
    </row>
    <row customHeight="1" ht="12.8" r="15" s="349" spans="1:7">
      <c r="A15" s="365" t="n">
        <v>0</v>
      </c>
      <c r="B15" s="420" t="s">
        <v>32</v>
      </c>
      <c r="C15" s="420" t="n"/>
      <c r="D15" s="423" t="n">
        <v>30</v>
      </c>
      <c r="E15" s="424" t="n">
        <v>91.06417200000001</v>
      </c>
      <c r="F15" s="423" t="n">
        <v>0</v>
      </c>
      <c r="G15" s="424" t="n">
        <v>63.698109</v>
      </c>
    </row>
    <row customHeight="1" ht="12.8" r="16" s="349" spans="1:7">
      <c r="A16" s="365" t="n">
        <v>0</v>
      </c>
      <c r="B16" s="420" t="s">
        <v>33</v>
      </c>
      <c r="C16" s="420" t="n"/>
      <c r="D16" s="423" t="n">
        <v>10</v>
      </c>
      <c r="E16" s="424" t="n">
        <v>73.16515799999999</v>
      </c>
      <c r="F16" s="423" t="n">
        <v>30</v>
      </c>
      <c r="G16" s="424" t="n">
        <v>88.588739</v>
      </c>
    </row>
    <row customHeight="1" ht="12.8" r="17" s="349" spans="1:7">
      <c r="A17" s="365" t="n">
        <v>0</v>
      </c>
      <c r="B17" s="420" t="s">
        <v>34</v>
      </c>
      <c r="C17" s="420" t="n"/>
      <c r="D17" s="423" t="n">
        <v>10</v>
      </c>
      <c r="E17" s="424" t="n">
        <v>105.014835</v>
      </c>
      <c r="F17" s="423" t="n">
        <v>10</v>
      </c>
      <c r="G17" s="424" t="n">
        <v>68.80813000000001</v>
      </c>
    </row>
    <row customHeight="1" ht="12.8" r="18" s="349" spans="1:7">
      <c r="A18" s="365" t="n">
        <v>0</v>
      </c>
      <c r="B18" s="420" t="s">
        <v>35</v>
      </c>
      <c r="D18" s="421" t="n">
        <v>688.1</v>
      </c>
      <c r="E18" s="422" t="n">
        <v>391.09834</v>
      </c>
      <c r="F18" s="421" t="n">
        <v>428</v>
      </c>
      <c r="G18" s="422" t="n">
        <v>359.8261880000001</v>
      </c>
    </row>
    <row customHeight="1" ht="12.8" r="19" s="349" spans="1:7">
      <c r="A19" s="365" t="n">
        <v>0</v>
      </c>
      <c r="B19" s="420" t="s">
        <v>36</v>
      </c>
      <c r="D19" s="421" t="n">
        <v>119.5</v>
      </c>
      <c r="E19" s="422" t="n">
        <v>418.819754</v>
      </c>
      <c r="F19" s="421" t="n">
        <v>119.6</v>
      </c>
      <c r="G19" s="422" t="n">
        <v>341.674765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10</v>
      </c>
      <c r="E24" s="422" t="n">
        <v>351.976975</v>
      </c>
      <c r="F24" s="421" t="n">
        <v>10</v>
      </c>
      <c r="G24" s="422" t="n">
        <v>294.181505</v>
      </c>
    </row>
    <row customHeight="1" ht="12.8" r="25" s="349" spans="1:7">
      <c r="A25" s="365" t="n">
        <v>1</v>
      </c>
      <c r="B25" s="420" t="s">
        <v>29</v>
      </c>
      <c r="D25" s="421" t="n">
        <v>0</v>
      </c>
      <c r="E25" s="422" t="n">
        <v>26.19288</v>
      </c>
      <c r="F25" s="421" t="n">
        <v>1</v>
      </c>
      <c r="G25" s="422" t="n">
        <v>63.370584</v>
      </c>
    </row>
    <row customHeight="1" ht="12.8" r="26" s="349" spans="1:7">
      <c r="A26" s="365" t="n">
        <v>1</v>
      </c>
      <c r="B26" s="420" t="s">
        <v>30</v>
      </c>
      <c r="D26" s="421" t="n">
        <v>0</v>
      </c>
      <c r="E26" s="422" t="n">
        <v>26.101514</v>
      </c>
      <c r="F26" s="421" t="n">
        <v>0</v>
      </c>
      <c r="G26" s="422" t="n">
        <v>100.559271</v>
      </c>
    </row>
    <row customHeight="1" ht="12.8" r="27" s="349" spans="1:7">
      <c r="A27" s="365" t="n">
        <v>1</v>
      </c>
      <c r="B27" s="420" t="s">
        <v>31</v>
      </c>
      <c r="C27" s="420" t="n"/>
      <c r="D27" s="423" t="n">
        <v>46.5</v>
      </c>
      <c r="E27" s="424" t="n">
        <v>20.983885</v>
      </c>
      <c r="F27" s="423" t="n">
        <v>0</v>
      </c>
      <c r="G27" s="424" t="n">
        <v>24.660274</v>
      </c>
    </row>
    <row customHeight="1" ht="12.8" r="28" s="349" spans="1:7">
      <c r="A28" s="365" t="n">
        <v>1</v>
      </c>
      <c r="B28" s="420" t="s">
        <v>32</v>
      </c>
      <c r="C28" s="420" t="n"/>
      <c r="D28" s="423" t="n">
        <v>150.5</v>
      </c>
      <c r="E28" s="424" t="n">
        <v>50.635248</v>
      </c>
      <c r="F28" s="423" t="n">
        <v>46.5</v>
      </c>
      <c r="G28" s="424" t="n">
        <v>44.88140800000001</v>
      </c>
    </row>
    <row customHeight="1" ht="12.8" r="29" s="349" spans="1:7">
      <c r="A29" s="365" t="n">
        <v>1</v>
      </c>
      <c r="B29" s="420" t="s">
        <v>33</v>
      </c>
      <c r="C29" s="420" t="n"/>
      <c r="D29" s="423" t="n">
        <v>0</v>
      </c>
      <c r="E29" s="424" t="n">
        <v>56.848559</v>
      </c>
      <c r="F29" s="423" t="n">
        <v>150.5</v>
      </c>
      <c r="G29" s="424" t="n">
        <v>48.04288</v>
      </c>
    </row>
    <row customHeight="1" ht="12.8" r="30" s="349" spans="1:7">
      <c r="A30" s="365" t="n">
        <v>1</v>
      </c>
      <c r="B30" s="420" t="s">
        <v>34</v>
      </c>
      <c r="C30" s="420" t="n"/>
      <c r="D30" s="423" t="n">
        <v>285</v>
      </c>
      <c r="E30" s="424" t="n">
        <v>52.029343</v>
      </c>
      <c r="F30" s="423" t="n">
        <v>0</v>
      </c>
      <c r="G30" s="424" t="n">
        <v>54.247507</v>
      </c>
    </row>
    <row customHeight="1" ht="12.8" r="31" s="349" spans="1:7">
      <c r="A31" s="365" t="n">
        <v>1</v>
      </c>
      <c r="B31" s="420" t="s">
        <v>35</v>
      </c>
      <c r="D31" s="421" t="n">
        <v>118</v>
      </c>
      <c r="E31" s="422" t="n">
        <v>251.217219</v>
      </c>
      <c r="F31" s="421" t="n">
        <v>318</v>
      </c>
      <c r="G31" s="422" t="n">
        <v>230.555502</v>
      </c>
    </row>
    <row customHeight="1" ht="12.8" r="32" s="349" spans="1:7">
      <c r="A32" s="365" t="n">
        <v>1</v>
      </c>
      <c r="B32" s="420" t="s">
        <v>36</v>
      </c>
      <c r="D32" s="423" t="n">
        <v>128.1</v>
      </c>
      <c r="E32" s="424" t="n">
        <v>317.044944</v>
      </c>
      <c r="F32" s="423" t="n">
        <v>143.1</v>
      </c>
      <c r="G32" s="424" t="n">
        <v>305.07543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877.884578</v>
      </c>
      <c r="E9" s="435" t="n">
        <v>723.147597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228.218884</v>
      </c>
      <c r="E10" s="437" t="n">
        <v>206.475473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196.664358</v>
      </c>
      <c r="E11" s="437" t="n">
        <v>192.952515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141.754154</v>
      </c>
      <c r="E21" s="422" t="n">
        <v>129.76099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579.310106</v>
      </c>
      <c r="E22" s="437" t="n">
        <v>603.643107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431.966307</v>
      </c>
      <c r="E23" s="443" t="n">
        <v>432.170264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144.419537</v>
      </c>
      <c r="H16" s="483" t="n">
        <v>648.710958</v>
      </c>
      <c r="I16" s="483" t="n">
        <v>290.238711</v>
      </c>
      <c r="J16" s="483" t="n">
        <v>0</v>
      </c>
      <c r="K16" s="483" t="n">
        <v>0</v>
      </c>
      <c r="L16" s="483">
        <f>SUM(M16:R16)</f>
        <v/>
      </c>
      <c r="M16" s="483" t="n">
        <v>94.27543399999999</v>
      </c>
      <c r="N16" s="483" t="n">
        <v>28.905257</v>
      </c>
      <c r="O16" s="483" t="n">
        <v>13.398285</v>
      </c>
      <c r="P16" s="483" t="n">
        <v>82.81963800000001</v>
      </c>
      <c r="Q16" s="483" t="n">
        <v>0</v>
      </c>
      <c r="R16" s="483" t="n">
        <v>0</v>
      </c>
      <c r="S16" s="484" t="n">
        <v>0</v>
      </c>
      <c r="T16" s="483" t="n">
        <v>0</v>
      </c>
    </row>
    <row customHeight="1" ht="12.75" r="17" s="349" spans="1:20">
      <c r="B17" s="348" t="n"/>
      <c r="C17" s="477" t="n"/>
      <c r="D17" s="477">
        <f>"year "&amp;(AktJahr-1)</f>
        <v/>
      </c>
      <c r="E17" s="485">
        <f>F17+L17</f>
        <v/>
      </c>
      <c r="F17" s="485">
        <f>SUM(G17:K17)</f>
        <v/>
      </c>
      <c r="G17" s="485" t="n">
        <v>111.22188</v>
      </c>
      <c r="H17" s="485" t="n">
        <v>526.0898129999999</v>
      </c>
      <c r="I17" s="485" t="n">
        <v>267.110515</v>
      </c>
      <c r="J17" s="485" t="n">
        <v>0</v>
      </c>
      <c r="K17" s="485" t="n">
        <v>0</v>
      </c>
      <c r="L17" s="485">
        <f>SUM(M17:R17)</f>
        <v/>
      </c>
      <c r="M17" s="485" t="n">
        <v>95.427443</v>
      </c>
      <c r="N17" s="485" t="n">
        <v>28.400406</v>
      </c>
      <c r="O17" s="485" t="n">
        <v>16.090729</v>
      </c>
      <c r="P17" s="485" t="n">
        <v>78.234799</v>
      </c>
      <c r="Q17" s="485" t="n">
        <v>0</v>
      </c>
      <c r="R17" s="485" t="n">
        <v>0</v>
      </c>
      <c r="S17" s="486" t="n">
        <v>0</v>
      </c>
      <c r="T17" s="485" t="n">
        <v>0</v>
      </c>
    </row>
    <row customHeight="1" ht="12.8" r="18" s="349" spans="1:20">
      <c r="B18" s="361" t="s">
        <v>77</v>
      </c>
      <c r="C18" s="481" t="s">
        <v>78</v>
      </c>
      <c r="D18" s="482">
        <f>$D$16</f>
        <v/>
      </c>
      <c r="E18" s="483">
        <f>F18+L18</f>
        <v/>
      </c>
      <c r="F18" s="483">
        <f>SUM(G18:K18)</f>
        <v/>
      </c>
      <c r="G18" s="483" t="n">
        <v>144.419537</v>
      </c>
      <c r="H18" s="483" t="n">
        <v>648.710958</v>
      </c>
      <c r="I18" s="483" t="n">
        <v>290.238711</v>
      </c>
      <c r="J18" s="483" t="n">
        <v>0</v>
      </c>
      <c r="K18" s="483" t="n">
        <v>0</v>
      </c>
      <c r="L18" s="483">
        <f>SUM(M18:R18)</f>
        <v/>
      </c>
      <c r="M18" s="483" t="n">
        <v>94.27543399999999</v>
      </c>
      <c r="N18" s="483" t="n">
        <v>28.905257</v>
      </c>
      <c r="O18" s="483" t="n">
        <v>13.398285</v>
      </c>
      <c r="P18" s="483" t="n">
        <v>82.81963800000001</v>
      </c>
      <c r="Q18" s="483" t="n">
        <v>0</v>
      </c>
      <c r="R18" s="483" t="n">
        <v>0</v>
      </c>
      <c r="S18" s="484" t="n">
        <v>0</v>
      </c>
      <c r="T18" s="483" t="n">
        <v>0</v>
      </c>
    </row>
    <row customHeight="1" ht="12.8" r="19" s="349" spans="1:20">
      <c r="B19" s="348" t="n"/>
      <c r="C19" s="477" t="n"/>
      <c r="D19" s="477">
        <f>$D$17</f>
        <v/>
      </c>
      <c r="E19" s="485">
        <f>F19+L19</f>
        <v/>
      </c>
      <c r="F19" s="485">
        <f>SUM(G19:K19)</f>
        <v/>
      </c>
      <c r="G19" s="485" t="n">
        <v>111.22188</v>
      </c>
      <c r="H19" s="485" t="n">
        <v>526.0898129999999</v>
      </c>
      <c r="I19" s="485" t="n">
        <v>267.110515</v>
      </c>
      <c r="J19" s="485" t="n">
        <v>0</v>
      </c>
      <c r="K19" s="485" t="n">
        <v>0</v>
      </c>
      <c r="L19" s="485">
        <f>SUM(M19:R19)</f>
        <v/>
      </c>
      <c r="M19" s="485" t="n">
        <v>95.427443</v>
      </c>
      <c r="N19" s="485" t="n">
        <v>28.400406</v>
      </c>
      <c r="O19" s="485" t="n">
        <v>16.090729</v>
      </c>
      <c r="P19" s="485" t="n">
        <v>78.234799</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20</v>
      </c>
      <c r="H12" s="483" t="n">
        <v>15</v>
      </c>
      <c r="I12" s="483" t="n">
        <v>871.6699910000001</v>
      </c>
      <c r="J12" s="525" t="n">
        <v>44.091799</v>
      </c>
      <c r="K12" s="524" t="n">
        <v>0</v>
      </c>
      <c r="L12" s="483" t="n">
        <v>25</v>
      </c>
      <c r="M12" s="483" t="n">
        <v>177.268778</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20</v>
      </c>
      <c r="H13" s="530" t="n">
        <v>20</v>
      </c>
      <c r="I13" s="530" t="n">
        <v>870.5891670000001</v>
      </c>
      <c r="J13" s="531" t="n">
        <v>34.094645</v>
      </c>
      <c r="K13" s="529" t="n">
        <v>0</v>
      </c>
      <c r="L13" s="530" t="n">
        <v>55</v>
      </c>
      <c r="M13" s="530" t="n">
        <v>165.890548</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20</v>
      </c>
      <c r="H14" s="483" t="n">
        <v>15</v>
      </c>
      <c r="I14" s="483" t="n">
        <v>871.6699910000001</v>
      </c>
      <c r="J14" s="525" t="n">
        <v>44.091799</v>
      </c>
      <c r="K14" s="524" t="n">
        <v>0</v>
      </c>
      <c r="L14" s="483" t="n">
        <v>25</v>
      </c>
      <c r="M14" s="483" t="n">
        <v>177.268778</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20</v>
      </c>
      <c r="H15" s="530" t="n">
        <v>20</v>
      </c>
      <c r="I15" s="530" t="n">
        <v>870.5891670000001</v>
      </c>
      <c r="J15" s="531" t="n">
        <v>34.094645</v>
      </c>
      <c r="K15" s="529" t="n">
        <v>0</v>
      </c>
      <c r="L15" s="530" t="n">
        <v>55</v>
      </c>
      <c r="M15" s="530" t="n">
        <v>165.890548</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50</v>
      </c>
      <c r="F13" s="483" t="n">
        <v>0</v>
      </c>
      <c r="G13" s="483" t="n">
        <v>0</v>
      </c>
      <c r="H13" s="483" t="n">
        <v>0</v>
      </c>
      <c r="I13" s="526" t="n">
        <v>50</v>
      </c>
    </row>
    <row customHeight="1" ht="12.8" r="14" s="349" spans="1:9">
      <c r="B14" s="588" t="n"/>
      <c r="C14" s="436" t="n"/>
      <c r="D14" s="436">
        <f>"Jahr "&amp;(AktJahr-1)</f>
        <v/>
      </c>
      <c r="E14" s="527" t="n">
        <v>34</v>
      </c>
      <c r="F14" s="530" t="n">
        <v>0</v>
      </c>
      <c r="G14" s="530" t="n">
        <v>0</v>
      </c>
      <c r="H14" s="530" t="n">
        <v>0</v>
      </c>
      <c r="I14" s="532" t="n">
        <v>34</v>
      </c>
    </row>
    <row customHeight="1" ht="12.8" r="15" s="349" spans="1:9">
      <c r="B15" s="588" t="s">
        <v>77</v>
      </c>
      <c r="C15" s="481" t="s">
        <v>78</v>
      </c>
      <c r="D15" s="482">
        <f>$D$13</f>
        <v/>
      </c>
      <c r="E15" s="522" t="n">
        <v>50</v>
      </c>
      <c r="F15" s="483" t="n">
        <v>0</v>
      </c>
      <c r="G15" s="483" t="n">
        <v>0</v>
      </c>
      <c r="H15" s="483" t="n">
        <v>0</v>
      </c>
      <c r="I15" s="526" t="n">
        <v>50</v>
      </c>
    </row>
    <row customHeight="1" ht="12.8" r="16" s="349" spans="1:9">
      <c r="B16" s="588" t="n"/>
      <c r="C16" s="436" t="n"/>
      <c r="D16" s="436">
        <f>$D$14</f>
        <v/>
      </c>
      <c r="E16" s="527" t="n">
        <v>34</v>
      </c>
      <c r="F16" s="530" t="n">
        <v>0</v>
      </c>
      <c r="G16" s="530" t="n">
        <v>0</v>
      </c>
      <c r="H16" s="530" t="n">
        <v>0</v>
      </c>
      <c r="I16" s="532" t="n">
        <v>34</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