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771650" cy="7715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Kreissparkasse Köln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Neumarkt 18-24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50667 Köln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+49 221 227 - 01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+49 221 227 - 3920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info@ksk-koeln.de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www.ksk-koeln.de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1548.3</v>
      </c>
      <c r="E21" s="373" t="n">
        <v>1920.3</v>
      </c>
      <c r="F21" s="372" t="n">
        <v>1628.047842</v>
      </c>
      <c r="G21" s="373" t="n">
        <v>2005.3</v>
      </c>
      <c r="H21" s="372" t="n">
        <v>1505.776588</v>
      </c>
      <c r="I21" s="373" t="n">
        <v>1846.2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5211.521634</v>
      </c>
      <c r="E23" s="381" t="n">
        <v>4584.8</v>
      </c>
      <c r="F23" s="380" t="n">
        <v>5844.432099000001</v>
      </c>
      <c r="G23" s="381" t="n">
        <v>5092.3</v>
      </c>
      <c r="H23" s="380" t="n">
        <v>5161.023762</v>
      </c>
      <c r="I23" s="381" t="n">
        <v>4525.6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3663.221633</v>
      </c>
      <c r="E28" s="395" t="n">
        <v>2664.5</v>
      </c>
      <c r="F28" s="394" t="n">
        <v>4216.384258</v>
      </c>
      <c r="G28" s="395" t="n">
        <v>3087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233.416876</v>
      </c>
      <c r="E34" s="373" t="n">
        <v>263.4</v>
      </c>
      <c r="F34" s="372" t="n">
        <v>263.672842</v>
      </c>
      <c r="G34" s="373" t="n">
        <v>296.1</v>
      </c>
      <c r="H34" s="372" t="n">
        <v>236.005071</v>
      </c>
      <c r="I34" s="373" t="n">
        <v>263.4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305.852011</v>
      </c>
      <c r="E36" s="381" t="n">
        <v>439.9</v>
      </c>
      <c r="F36" s="380" t="n">
        <v>366.045957</v>
      </c>
      <c r="G36" s="381" t="n">
        <v>513.6</v>
      </c>
      <c r="H36" s="380" t="n">
        <v>317.743822</v>
      </c>
      <c r="I36" s="381" t="n">
        <v>445.6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72.435135</v>
      </c>
      <c r="E41" s="395" t="n">
        <v>176.5</v>
      </c>
      <c r="F41" s="394" t="n">
        <v>102.373115</v>
      </c>
      <c r="G41" s="395" t="n">
        <v>217.5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0</v>
      </c>
      <c r="F13" s="483" t="n">
        <v>0</v>
      </c>
      <c r="G13" s="483" t="n">
        <v>0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0</v>
      </c>
      <c r="F15" s="483" t="n">
        <v>0</v>
      </c>
      <c r="G15" s="483" t="n">
        <v>0</v>
      </c>
      <c r="H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1548.3</v>
      </c>
      <c r="E9" s="605" t="n">
        <v>1920.3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98.70999999999999</v>
      </c>
      <c r="E10" s="611" t="n">
        <v>96.88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5211.521634</v>
      </c>
      <c r="E12" s="617" t="n">
        <v>4584.8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100</v>
      </c>
      <c r="E16" s="621" t="n">
        <v>100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5.68</v>
      </c>
      <c r="E28" s="621" t="n">
        <v>6.13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52.46</v>
      </c>
      <c r="E29" s="621" t="n">
        <v>51.81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233.416876</v>
      </c>
      <c r="E34" s="635" t="n">
        <v>263.4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100</v>
      </c>
      <c r="E35" s="611" t="n">
        <v>100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305.852011</v>
      </c>
      <c r="E37" s="638" t="n">
        <v>439.9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100</v>
      </c>
      <c r="E41" s="621" t="n">
        <v>100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22.01.2021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12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KSK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Kreissparkasse Köln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S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58.5</v>
      </c>
      <c r="E11" s="420" t="n">
        <v>367.760204</v>
      </c>
      <c r="F11" s="419" t="n">
        <v>286</v>
      </c>
      <c r="G11" s="420" t="n">
        <v>209.6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40.5</v>
      </c>
      <c r="E12" s="420" t="n">
        <v>256.00577</v>
      </c>
      <c r="F12" s="419" t="n">
        <v>56</v>
      </c>
      <c r="G12" s="420" t="n">
        <v>239.3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295.8</v>
      </c>
      <c r="E13" s="420" t="n">
        <v>231.359496</v>
      </c>
      <c r="F13" s="419" t="n">
        <v>68.5</v>
      </c>
      <c r="G13" s="420" t="n">
        <v>223.8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99.5</v>
      </c>
      <c r="E14" s="422" t="n">
        <v>253.763691</v>
      </c>
      <c r="F14" s="421" t="n">
        <v>40.5</v>
      </c>
      <c r="G14" s="422" t="n">
        <v>241.4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300</v>
      </c>
      <c r="E15" s="422" t="n">
        <v>574.4752510000001</v>
      </c>
      <c r="F15" s="421" t="n">
        <v>405.3</v>
      </c>
      <c r="G15" s="422" t="n">
        <v>477.9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290.5</v>
      </c>
      <c r="E16" s="422" t="n">
        <v>481.749435</v>
      </c>
      <c r="F16" s="421" t="n">
        <v>310</v>
      </c>
      <c r="G16" s="422" t="n">
        <v>631.1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275</v>
      </c>
      <c r="E17" s="422" t="n">
        <v>475.893354</v>
      </c>
      <c r="F17" s="421" t="n">
        <v>290.5</v>
      </c>
      <c r="G17" s="422" t="n">
        <v>545.6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134.5</v>
      </c>
      <c r="E18" s="420" t="n">
        <v>2130.812273</v>
      </c>
      <c r="F18" s="419" t="n">
        <v>376.5</v>
      </c>
      <c r="G18" s="420" t="n">
        <v>1663.6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54</v>
      </c>
      <c r="E19" s="420" t="n">
        <v>439.702162</v>
      </c>
      <c r="F19" s="419" t="n">
        <v>87</v>
      </c>
      <c r="G19" s="420" t="n">
        <v>352.5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25</v>
      </c>
      <c r="E24" s="420" t="n">
        <v>29.800875</v>
      </c>
      <c r="F24" s="419" t="n">
        <v>20</v>
      </c>
      <c r="G24" s="420" t="n">
        <v>31.1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5</v>
      </c>
      <c r="E25" s="420" t="n">
        <v>12.939134</v>
      </c>
      <c r="F25" s="419" t="n">
        <v>10</v>
      </c>
      <c r="G25" s="420" t="n">
        <v>36.1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9.770584999999999</v>
      </c>
      <c r="F26" s="419" t="n">
        <v>25</v>
      </c>
      <c r="G26" s="420" t="n">
        <v>28.5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25</v>
      </c>
      <c r="E27" s="422" t="n">
        <v>8.060313000000001</v>
      </c>
      <c r="F27" s="421" t="n">
        <v>5</v>
      </c>
      <c r="G27" s="422" t="n">
        <v>15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10</v>
      </c>
      <c r="E28" s="422" t="n">
        <v>18.748311</v>
      </c>
      <c r="F28" s="421" t="n">
        <v>25</v>
      </c>
      <c r="G28" s="422" t="n">
        <v>26.8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65</v>
      </c>
      <c r="E29" s="422" t="n">
        <v>12.984802</v>
      </c>
      <c r="F29" s="421" t="n">
        <v>10</v>
      </c>
      <c r="G29" s="422" t="n">
        <v>25.2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50</v>
      </c>
      <c r="E30" s="422" t="n">
        <v>16.233255</v>
      </c>
      <c r="F30" s="421" t="n">
        <v>65</v>
      </c>
      <c r="G30" s="422" t="n">
        <v>15.9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153.423346</v>
      </c>
      <c r="F31" s="419" t="n">
        <v>50</v>
      </c>
      <c r="G31" s="420" t="n">
        <v>195.9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53.41687599999999</v>
      </c>
      <c r="E32" s="422" t="n">
        <v>43.89139</v>
      </c>
      <c r="F32" s="421" t="n">
        <v>53.4</v>
      </c>
      <c r="G32" s="422" t="n">
        <v>65.40000000000001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3360.839657</v>
      </c>
      <c r="E9" s="432" t="n">
        <v>2906.4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968.304662</v>
      </c>
      <c r="E10" s="432" t="n">
        <v>793.4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547.038904</v>
      </c>
      <c r="E11" s="432" t="n">
        <v>552.4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21.33841</v>
      </c>
      <c r="E12" s="432" t="n">
        <v>31.6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149.312922</v>
      </c>
      <c r="E21" s="420" t="n">
        <v>135.3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156.539089</v>
      </c>
      <c r="E22" s="435" t="n">
        <v>304.6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769.293855</v>
      </c>
      <c r="H16" s="483" t="n">
        <v>2129.863007</v>
      </c>
      <c r="I16" s="483" t="n">
        <v>1321.296194</v>
      </c>
      <c r="J16" s="483" t="n">
        <v>0</v>
      </c>
      <c r="K16" s="483" t="n">
        <v>0</v>
      </c>
      <c r="L16" s="483">
        <f>SUM(M16:R16)</f>
        <v/>
      </c>
      <c r="M16" s="483" t="n">
        <v>318.41175</v>
      </c>
      <c r="N16" s="483" t="n">
        <v>72.481386</v>
      </c>
      <c r="O16" s="483" t="n">
        <v>8.321232</v>
      </c>
      <c r="P16" s="483" t="n">
        <v>277.85421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539.5</v>
      </c>
      <c r="H17" s="485" t="n">
        <v>1871</v>
      </c>
      <c r="I17" s="485" t="n">
        <v>1208.9</v>
      </c>
      <c r="J17" s="485" t="n">
        <v>0</v>
      </c>
      <c r="K17" s="485" t="n">
        <v>0</v>
      </c>
      <c r="L17" s="485">
        <f>SUM(M17:R17)</f>
        <v/>
      </c>
      <c r="M17" s="485" t="n">
        <v>296.7</v>
      </c>
      <c r="N17" s="485" t="n">
        <v>78.7</v>
      </c>
      <c r="O17" s="485" t="n">
        <v>6.5</v>
      </c>
      <c r="P17" s="485" t="n">
        <v>282.5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769.293855</v>
      </c>
      <c r="H18" s="483" t="n">
        <v>2129.863007</v>
      </c>
      <c r="I18" s="483" t="n">
        <v>1321.296194</v>
      </c>
      <c r="J18" s="483" t="n">
        <v>0</v>
      </c>
      <c r="K18" s="483" t="n">
        <v>0</v>
      </c>
      <c r="L18" s="483">
        <f>SUM(M18:R18)</f>
        <v/>
      </c>
      <c r="M18" s="483" t="n">
        <v>318.41175</v>
      </c>
      <c r="N18" s="483" t="n">
        <v>72.481386</v>
      </c>
      <c r="O18" s="483" t="n">
        <v>8.321232</v>
      </c>
      <c r="P18" s="483" t="n">
        <v>277.85421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539.5</v>
      </c>
      <c r="H19" s="485" t="n">
        <v>1871</v>
      </c>
      <c r="I19" s="485" t="n">
        <v>1208.9</v>
      </c>
      <c r="J19" s="485" t="n">
        <v>0</v>
      </c>
      <c r="K19" s="485" t="n">
        <v>0</v>
      </c>
      <c r="L19" s="485">
        <f>SUM(M19:R19)</f>
        <v/>
      </c>
      <c r="M19" s="485" t="n">
        <v>296.7</v>
      </c>
      <c r="N19" s="485" t="n">
        <v>78.7</v>
      </c>
      <c r="O19" s="485" t="n">
        <v>6.5</v>
      </c>
      <c r="P19" s="485" t="n">
        <v>282.5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28</v>
      </c>
      <c r="I12" s="483" t="n">
        <v>182.082756</v>
      </c>
      <c r="J12" s="484" t="n">
        <v>70.38184100000001</v>
      </c>
      <c r="K12" s="523" t="n">
        <v>0</v>
      </c>
      <c r="L12" s="483" t="n">
        <v>0</v>
      </c>
      <c r="M12" s="483" t="n">
        <v>25.387414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28</v>
      </c>
      <c r="I13" s="528" t="n">
        <v>287</v>
      </c>
      <c r="J13" s="529" t="n">
        <v>73.40000000000001</v>
      </c>
      <c r="K13" s="527" t="n">
        <v>0</v>
      </c>
      <c r="L13" s="528" t="n">
        <v>0</v>
      </c>
      <c r="M13" s="528" t="n">
        <v>51.5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28</v>
      </c>
      <c r="I14" s="483" t="n">
        <v>182.082756</v>
      </c>
      <c r="J14" s="484" t="n">
        <v>70.38184100000001</v>
      </c>
      <c r="K14" s="523" t="n">
        <v>0</v>
      </c>
      <c r="L14" s="483" t="n">
        <v>0</v>
      </c>
      <c r="M14" s="483" t="n">
        <v>25.387414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28</v>
      </c>
      <c r="I15" s="528" t="n">
        <v>287</v>
      </c>
      <c r="J15" s="529" t="n">
        <v>73.40000000000001</v>
      </c>
      <c r="K15" s="527" t="n">
        <v>0</v>
      </c>
      <c r="L15" s="528" t="n">
        <v>0</v>
      </c>
      <c r="M15" s="528" t="n">
        <v>51.5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314</v>
      </c>
      <c r="F13" s="483" t="n">
        <v>0</v>
      </c>
      <c r="G13" s="483" t="n">
        <v>0</v>
      </c>
      <c r="H13" s="483" t="n">
        <v>0</v>
      </c>
      <c r="I13" s="525" t="n">
        <v>314</v>
      </c>
    </row>
    <row customHeight="1" ht="12.8" r="14" s="344">
      <c r="B14" s="588" t="n"/>
      <c r="C14" s="433" t="n"/>
      <c r="D14" s="433">
        <f>"Jahr "&amp;(AktJahr-1)</f>
        <v/>
      </c>
      <c r="E14" s="530" t="n">
        <v>301</v>
      </c>
      <c r="F14" s="528" t="n">
        <v>0</v>
      </c>
      <c r="G14" s="528" t="n">
        <v>0</v>
      </c>
      <c r="H14" s="528" t="n">
        <v>0</v>
      </c>
      <c r="I14" s="531" t="n">
        <v>301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134</v>
      </c>
      <c r="F15" s="483" t="n">
        <v>0</v>
      </c>
      <c r="G15" s="483" t="n">
        <v>0</v>
      </c>
      <c r="H15" s="483" t="n">
        <v>0</v>
      </c>
      <c r="I15" s="525" t="n">
        <v>134</v>
      </c>
    </row>
    <row customHeight="1" ht="12.8" r="16" s="344">
      <c r="B16" s="588" t="n"/>
      <c r="C16" s="433" t="n"/>
      <c r="D16" s="433">
        <f>$D$14</f>
        <v/>
      </c>
      <c r="E16" s="530" t="n">
        <v>131</v>
      </c>
      <c r="F16" s="528" t="n">
        <v>0</v>
      </c>
      <c r="G16" s="528" t="n">
        <v>0</v>
      </c>
      <c r="H16" s="528" t="n">
        <v>0</v>
      </c>
      <c r="I16" s="531" t="n">
        <v>131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15</v>
      </c>
      <c r="F42" s="528" t="n">
        <v>0</v>
      </c>
      <c r="G42" s="528" t="n">
        <v>0</v>
      </c>
      <c r="H42" s="528" t="n">
        <v>0</v>
      </c>
      <c r="I42" s="531" t="n">
        <v>15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125</v>
      </c>
      <c r="F45" s="483" t="n">
        <v>0</v>
      </c>
      <c r="G45" s="483" t="n">
        <v>0</v>
      </c>
      <c r="H45" s="483" t="n">
        <v>0</v>
      </c>
      <c r="I45" s="525" t="n">
        <v>125</v>
      </c>
    </row>
    <row customHeight="1" ht="12.8" r="46" s="344">
      <c r="B46" s="588" t="n"/>
      <c r="C46" s="433" t="n"/>
      <c r="D46" s="433">
        <f>$D$14</f>
        <v/>
      </c>
      <c r="E46" s="530" t="n">
        <v>80</v>
      </c>
      <c r="F46" s="528" t="n">
        <v>0</v>
      </c>
      <c r="G46" s="528" t="n">
        <v>0</v>
      </c>
      <c r="H46" s="528" t="n">
        <v>0</v>
      </c>
      <c r="I46" s="531" t="n">
        <v>80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55</v>
      </c>
      <c r="F55" s="483" t="n">
        <v>0</v>
      </c>
      <c r="G55" s="483" t="n">
        <v>0</v>
      </c>
      <c r="H55" s="483" t="n">
        <v>0</v>
      </c>
      <c r="I55" s="525" t="n">
        <v>55</v>
      </c>
    </row>
    <row customHeight="1" ht="12.8" r="56" s="344">
      <c r="B56" s="588" t="n"/>
      <c r="C56" s="433" t="n"/>
      <c r="D56" s="433">
        <f>$D$14</f>
        <v/>
      </c>
      <c r="E56" s="530" t="n">
        <v>55</v>
      </c>
      <c r="F56" s="528" t="n">
        <v>0</v>
      </c>
      <c r="G56" s="528" t="n">
        <v>0</v>
      </c>
      <c r="H56" s="528" t="n">
        <v>0</v>
      </c>
      <c r="I56" s="531" t="n">
        <v>55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20</v>
      </c>
      <c r="F86" s="528" t="n">
        <v>0</v>
      </c>
      <c r="G86" s="528" t="n">
        <v>0</v>
      </c>
      <c r="H86" s="528" t="n">
        <v>0</v>
      </c>
      <c r="I86" s="531" t="n">
        <v>20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