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Stadtsparkasse Düsseldorf</t>
        </is>
      </c>
      <c r="H2" s="4" t="n"/>
      <c r="I2" s="4" t="n"/>
    </row>
    <row r="3" ht="15" customHeight="1" s="418">
      <c r="G3" s="5" t="inlineStr">
        <is>
          <t>Berliner Allee 33</t>
        </is>
      </c>
      <c r="H3" s="6" t="n"/>
      <c r="I3" s="6" t="n"/>
    </row>
    <row r="4" ht="15" customHeight="1" s="418">
      <c r="G4" s="5" t="inlineStr">
        <is>
          <t>40212 Düsseldorf</t>
        </is>
      </c>
      <c r="H4" s="6" t="n"/>
      <c r="I4" s="6" t="n"/>
      <c r="J4" s="7" t="n"/>
    </row>
    <row r="5" ht="15" customHeight="1" s="418">
      <c r="G5" s="5" t="inlineStr">
        <is>
          <t>Telefon: +49 211 878 2211</t>
        </is>
      </c>
      <c r="H5" s="6" t="n"/>
      <c r="I5" s="6" t="n"/>
      <c r="J5" s="7" t="n"/>
    </row>
    <row r="6" ht="15" customHeight="1" s="418">
      <c r="G6" s="5" t="inlineStr">
        <is>
          <t>Telefax: +49 211 878-1748</t>
        </is>
      </c>
      <c r="H6" s="6" t="n"/>
      <c r="I6" s="6" t="n"/>
      <c r="J6" s="7" t="n"/>
    </row>
    <row r="7" ht="15" customHeight="1" s="418">
      <c r="G7" s="5" t="inlineStr">
        <is>
          <t>E-Mail: service@sskduesseldorf.de</t>
        </is>
      </c>
      <c r="H7" s="6" t="n"/>
      <c r="I7" s="6" t="n"/>
    </row>
    <row r="8" ht="14.1" customFormat="1" customHeight="1" s="8">
      <c r="A8" s="9" t="n"/>
      <c r="G8" s="5" t="inlineStr">
        <is>
          <t>Internet: https://www.sskduesseldorf.de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1121.3</v>
      </c>
      <c r="E21" s="370" t="n">
        <v>1171.3</v>
      </c>
      <c r="F21" s="369" t="n">
        <v>1024.806108</v>
      </c>
      <c r="G21" s="370" t="n">
        <v>1014.357888</v>
      </c>
      <c r="H21" s="369" t="n">
        <v>839.332214</v>
      </c>
      <c r="I21" s="370" t="n">
        <v>826.012304</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1897.232772</v>
      </c>
      <c r="E23" s="374" t="n">
        <v>1900.420228</v>
      </c>
      <c r="F23" s="373" t="n">
        <v>1846.410122</v>
      </c>
      <c r="G23" s="374" t="n">
        <v>1784.886197</v>
      </c>
      <c r="H23" s="373" t="n">
        <v>1632.380383</v>
      </c>
      <c r="I23" s="374" t="n">
        <v>1576.657151</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42.922122</v>
      </c>
      <c r="E27" s="386" t="n">
        <v>43.713158</v>
      </c>
      <c r="F27" s="385" t="n">
        <v>20.496122</v>
      </c>
      <c r="G27" s="386" t="n">
        <v>42.210732</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733.0106500000001</v>
      </c>
      <c r="E29" s="391" t="n">
        <v>685.40707</v>
      </c>
      <c r="F29" s="390" t="n">
        <v>801.107892</v>
      </c>
      <c r="G29" s="391" t="n">
        <v>728.317577</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775.932772</v>
      </c>
      <c r="E31" s="27" t="n">
        <v>729.120228</v>
      </c>
      <c r="F31" s="26" t="n">
        <v>821.604014</v>
      </c>
      <c r="G31" s="27" t="n">
        <v>770.528309</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30</v>
      </c>
      <c r="E37" s="370" t="n">
        <v>30</v>
      </c>
      <c r="F37" s="369" t="n">
        <v>30.580003</v>
      </c>
      <c r="G37" s="370" t="n">
        <v>30.598267</v>
      </c>
      <c r="H37" s="369" t="n">
        <v>29.723235</v>
      </c>
      <c r="I37" s="370" t="n">
        <v>32.244049</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79.417691</v>
      </c>
      <c r="E39" s="374" t="n">
        <v>93.15759799999999</v>
      </c>
      <c r="F39" s="373" t="n">
        <v>80.17454499999999</v>
      </c>
      <c r="G39" s="374" t="n">
        <v>91.907831</v>
      </c>
      <c r="H39" s="373" t="n">
        <v>78.01073699999999</v>
      </c>
      <c r="I39" s="374" t="n">
        <v>93.164435</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1.2116</v>
      </c>
      <c r="E43" s="386" t="n">
        <v>1.244881</v>
      </c>
      <c r="F43" s="385" t="n">
        <v>0.6116</v>
      </c>
      <c r="G43" s="386" t="n">
        <v>1.235864</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48.206091</v>
      </c>
      <c r="E45" s="391" t="n">
        <v>61.91271699999999</v>
      </c>
      <c r="F45" s="390" t="n">
        <v>48.982942</v>
      </c>
      <c r="G45" s="391" t="n">
        <v>60.0737</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t="n">
        <v>49.417691</v>
      </c>
      <c r="E47" s="27" t="n">
        <v>63.157598</v>
      </c>
      <c r="F47" s="26" t="n">
        <v>49.594542</v>
      </c>
      <c r="G47" s="27" t="n">
        <v>61.309564</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v>0</v>
      </c>
      <c r="G13" s="123" t="n">
        <v>0</v>
      </c>
      <c r="H13" s="84" t="n">
        <v>0</v>
      </c>
      <c r="I13" s="123" t="n">
        <v>0</v>
      </c>
      <c r="J13" s="84" t="n">
        <v>0</v>
      </c>
      <c r="K13" s="270" t="n">
        <v>0</v>
      </c>
    </row>
    <row r="14" ht="12.75" customHeight="1" s="418">
      <c r="B14" s="153" t="n"/>
      <c r="C14" s="55" t="n"/>
      <c r="D14" s="55">
        <f>"Jahr "&amp;(AktJahr-1)</f>
        <v/>
      </c>
      <c r="E14" s="337" t="n">
        <v>0</v>
      </c>
      <c r="F14" s="126" t="n">
        <v>0</v>
      </c>
      <c r="G14" s="129" t="n">
        <v>0</v>
      </c>
      <c r="H14" s="126" t="n">
        <v>0</v>
      </c>
      <c r="I14" s="129" t="n">
        <v>0</v>
      </c>
      <c r="J14" s="126" t="n">
        <v>0</v>
      </c>
      <c r="K14" s="290" t="n">
        <v>0</v>
      </c>
    </row>
    <row r="15" ht="12.75" customHeight="1" s="418">
      <c r="B15" s="153" t="inlineStr">
        <is>
          <t>DE</t>
        </is>
      </c>
      <c r="C15" s="82" t="inlineStr">
        <is>
          <t>Deutschland</t>
        </is>
      </c>
      <c r="D15" s="83">
        <f>$D$13</f>
        <v/>
      </c>
      <c r="E15" s="269" t="n">
        <v>0</v>
      </c>
      <c r="F15" s="84" t="n">
        <v>0</v>
      </c>
      <c r="G15" s="123" t="n">
        <v>0</v>
      </c>
      <c r="H15" s="84" t="n">
        <v>0</v>
      </c>
      <c r="I15" s="123" t="n">
        <v>0</v>
      </c>
      <c r="J15" s="84" t="n">
        <v>0</v>
      </c>
      <c r="K15" s="270" t="n">
        <v>0</v>
      </c>
    </row>
    <row r="16" ht="12.75" customHeight="1" s="418">
      <c r="B16" s="153" t="n"/>
      <c r="C16" s="55" t="n"/>
      <c r="D16" s="55">
        <f>$D$14</f>
        <v/>
      </c>
      <c r="E16" s="337" t="n">
        <v>0</v>
      </c>
      <c r="F16" s="126" t="n">
        <v>0</v>
      </c>
      <c r="G16" s="129" t="n">
        <v>0</v>
      </c>
      <c r="H16" s="126" t="n">
        <v>0</v>
      </c>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1121.3</v>
      </c>
      <c r="E9" s="224" t="n">
        <v>1171.3</v>
      </c>
    </row>
    <row r="10" ht="21.75" customFormat="1" customHeight="1" s="165" thickBot="1">
      <c r="B10" s="249" t="inlineStr">
        <is>
          <t>davon Anteil festverzinslicher Pfandbriefe
§ 28 Abs. 1 Nr. 13  (gewichteter Durchschnitt)</t>
        </is>
      </c>
      <c r="C10" s="166" t="inlineStr">
        <is>
          <t>%</t>
        </is>
      </c>
      <c r="D10" s="167" t="n">
        <v>100</v>
      </c>
      <c r="E10" s="209" t="n">
        <v>100</v>
      </c>
    </row>
    <row r="11" ht="13.5" customHeight="1" s="418" thickBot="1">
      <c r="B11" s="205" t="n"/>
      <c r="C11" s="21" t="n"/>
      <c r="D11" s="21" t="n"/>
      <c r="E11" s="210" t="n"/>
    </row>
    <row r="12">
      <c r="B12" s="247" t="inlineStr">
        <is>
          <t>Deckungsmasse</t>
        </is>
      </c>
      <c r="C12" s="250" t="inlineStr">
        <is>
          <t>(Mio. €)</t>
        </is>
      </c>
      <c r="D12" s="207" t="n">
        <v>1897.232772</v>
      </c>
      <c r="E12" s="208" t="n">
        <v>1900.420228</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88.63</v>
      </c>
      <c r="E18" s="212" t="n">
        <v>88.7</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7.314</v>
      </c>
      <c r="E30" s="212" t="n">
        <v>7.164</v>
      </c>
    </row>
    <row r="31" ht="21" customHeight="1" s="418">
      <c r="B31" s="172" t="inlineStr">
        <is>
          <t xml:space="preserve">durchschnittlicher gewichteter Beleihungsauslauf
§ 28 Abs. 2 Nr. 3  </t>
        </is>
      </c>
      <c r="C31" s="171" t="inlineStr">
        <is>
          <t>%</t>
        </is>
      </c>
      <c r="D31" s="170" t="n">
        <v>55.31</v>
      </c>
      <c r="E31" s="212" t="n">
        <v>55.35</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0</v>
      </c>
      <c r="E35" s="212" t="n">
        <v>22.759531</v>
      </c>
    </row>
    <row r="36">
      <c r="A36" s="218" t="n"/>
      <c r="B36" s="242" t="inlineStr">
        <is>
          <t>Tag, an dem sich die größte negative Summe ergibt</t>
        </is>
      </c>
      <c r="C36" s="169" t="inlineStr">
        <is>
          <t>Tag (1-180)</t>
        </is>
      </c>
      <c r="D36" s="362" t="n">
        <v>0</v>
      </c>
      <c r="E36" s="363" t="n">
        <v>71</v>
      </c>
    </row>
    <row r="37" ht="21.75" customHeight="1" s="418" thickBot="1">
      <c r="A37" s="218" t="n">
        <v>1</v>
      </c>
      <c r="B37" s="173" t="inlineStr">
        <is>
          <t>Gesamtbetrag der Deckungswerte, welche die Anforderungen von § 4 Abs. 1a S. 3 PfandBG erfüllen (Liquiditätsdeckung)</t>
        </is>
      </c>
      <c r="C37" s="248" t="inlineStr">
        <is>
          <t>(Mio. €)</t>
        </is>
      </c>
      <c r="D37" s="214" t="n">
        <v>99</v>
      </c>
      <c r="E37" s="215" t="n">
        <v>99</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30</v>
      </c>
      <c r="E9" s="224" t="n">
        <v>30</v>
      </c>
    </row>
    <row r="10" ht="21.75" customFormat="1" customHeight="1" s="165" thickBot="1">
      <c r="A10" s="218" t="n">
        <v>1</v>
      </c>
      <c r="B10" s="249" t="inlineStr">
        <is>
          <t>davon Anteil festverzinslicher Pfandbriefe
§ 28 Abs. 1 Nr. 13 (gewichteter Durchschnitt)</t>
        </is>
      </c>
      <c r="C10" s="166" t="inlineStr">
        <is>
          <t>%</t>
        </is>
      </c>
      <c r="D10" s="167" t="n">
        <v>100</v>
      </c>
      <c r="E10" s="209" t="n">
        <v>100</v>
      </c>
    </row>
    <row r="11" ht="13.5" customHeight="1" s="418" thickBot="1">
      <c r="A11" s="218" t="n">
        <v>1</v>
      </c>
      <c r="B11" s="205" t="n"/>
      <c r="C11" s="21" t="n"/>
      <c r="D11" s="21" t="n"/>
      <c r="E11" s="210" t="n"/>
    </row>
    <row r="12">
      <c r="A12" s="218" t="n">
        <v>1</v>
      </c>
      <c r="B12" s="247" t="inlineStr">
        <is>
          <t>Deckungsmasse</t>
        </is>
      </c>
      <c r="C12" s="251" t="inlineStr">
        <is>
          <t>(Mio. €)</t>
        </is>
      </c>
      <c r="D12" s="223" t="n">
        <v>79.417691</v>
      </c>
      <c r="E12" s="224" t="n">
        <v>93.15759799999999</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v>0</v>
      </c>
    </row>
    <row r="16" ht="18" customHeight="1" s="418">
      <c r="A16" s="218" t="n"/>
      <c r="B16" s="244" t="inlineStr">
        <is>
          <t xml:space="preserve">davon Anteil festverzinslicher Deckungsmasse
§ 28 Abs. 1 Nr. 13 </t>
        </is>
      </c>
      <c r="C16" s="171" t="inlineStr">
        <is>
          <t>%</t>
        </is>
      </c>
      <c r="D16" s="170" t="n">
        <v>87.41</v>
      </c>
      <c r="E16" s="212" t="n">
        <v>89.27</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6.718895000000001</v>
      </c>
      <c r="E30" s="212" t="n">
        <v>0</v>
      </c>
    </row>
    <row r="31">
      <c r="A31" s="218" t="n"/>
      <c r="B31" s="242" t="inlineStr">
        <is>
          <t>Tag, an dem sich die größte negative Summe ergibt</t>
        </is>
      </c>
      <c r="C31" s="169" t="inlineStr">
        <is>
          <t>Tag (1-180)</t>
        </is>
      </c>
      <c r="D31" s="362" t="n">
        <v>64</v>
      </c>
      <c r="E31" s="363" t="n">
        <v>0</v>
      </c>
    </row>
    <row r="32" ht="21.75" customHeight="1" s="418" thickBot="1">
      <c r="A32" s="218" t="n"/>
      <c r="B32" s="173" t="inlineStr">
        <is>
          <t>Gesamtbetrag der Deckungswerte, welche die Anforderungen von § 4 Abs. 1a S. 3 PfandBG erfüllen (Liquiditätsdeckung)</t>
        </is>
      </c>
      <c r="C32" s="248" t="inlineStr">
        <is>
          <t>(Mio. €)</t>
        </is>
      </c>
      <c r="D32" s="214" t="n">
        <v>10</v>
      </c>
      <c r="E32" s="215" t="n">
        <v>10</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13.5" customHeight="1" s="418" thickBot="1">
      <c r="B10" s="230" t="inlineStr">
        <is>
          <t>ISIN</t>
        </is>
      </c>
      <c r="C10" s="204" t="inlineStr">
        <is>
          <t>(Mio. €)</t>
        </is>
      </c>
      <c r="D10" s="499" t="inlineStr">
        <is>
          <t>DE000A1PG2B3</t>
        </is>
      </c>
      <c r="E10" s="500" t="inlineStr">
        <is>
          <t>DE000A1PG2B3</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3.5" customHeight="1" s="418" thickBot="1">
      <c r="B15" s="230" t="inlineStr">
        <is>
          <t>ISIN</t>
        </is>
      </c>
      <c r="C15" s="204" t="inlineStr">
        <is>
          <t>(Mio. €)</t>
        </is>
      </c>
      <c r="D15" s="382" t="n">
        <v>0</v>
      </c>
      <c r="E15" s="383" t="n">
        <v>0</v>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29.01.2024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12</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SSKD</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Stadtsparkasse Düsseldorf</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s</t>
        </is>
      </c>
      <c r="D19" s="187" t="n"/>
      <c r="E19" s="187" t="n"/>
      <c r="F19" s="201" t="n"/>
      <c r="G19" s="187" t="n"/>
      <c r="H19" s="187" t="n"/>
      <c r="I19" s="187" t="n"/>
    </row>
    <row r="20" ht="15" customHeight="1" s="418">
      <c r="B20" s="182" t="inlineStr">
        <is>
          <t>KzRbwBerO</t>
        </is>
      </c>
      <c r="C20" s="193" t="inlineStr">
        <is>
          <t>s</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5</v>
      </c>
      <c r="E11" s="45" t="n">
        <v>288.837648</v>
      </c>
      <c r="F11" s="44" t="n">
        <v>40</v>
      </c>
      <c r="G11" s="45" t="n">
        <v>310.353262</v>
      </c>
      <c r="I11" s="44" t="n">
        <v>0</v>
      </c>
      <c r="J11" s="45" t="n">
        <v>0</v>
      </c>
    </row>
    <row r="12" ht="12.75" customHeight="1" s="418">
      <c r="A12" s="17" t="n">
        <v>0</v>
      </c>
      <c r="B12" s="412" t="inlineStr">
        <is>
          <t>&gt; 0,5 Jahre und &lt;= 1 Jahr</t>
        </is>
      </c>
      <c r="C12" s="413" t="n"/>
      <c r="D12" s="44" t="n">
        <v>0</v>
      </c>
      <c r="E12" s="45" t="n">
        <v>52.795391</v>
      </c>
      <c r="F12" s="44" t="n">
        <v>10</v>
      </c>
      <c r="G12" s="45" t="n">
        <v>58.53422800000001</v>
      </c>
      <c r="I12" s="44" t="n">
        <v>0</v>
      </c>
      <c r="J12" s="45" t="n">
        <v>0</v>
      </c>
    </row>
    <row r="13" ht="12.75" customHeight="1" s="418">
      <c r="A13" s="17" t="n"/>
      <c r="B13" s="412" t="inlineStr">
        <is>
          <t>&gt; 1 Jahr und &lt;= 1,5 Jahre</t>
        </is>
      </c>
      <c r="C13" s="413" t="n"/>
      <c r="D13" s="44" t="n">
        <v>0</v>
      </c>
      <c r="E13" s="45" t="n">
        <v>71.83935200000001</v>
      </c>
      <c r="F13" s="44" t="n">
        <v>5</v>
      </c>
      <c r="G13" s="45" t="n">
        <v>50.458854</v>
      </c>
      <c r="I13" s="44" t="n">
        <v>5</v>
      </c>
      <c r="J13" s="45" t="n">
        <v>40</v>
      </c>
    </row>
    <row r="14" ht="12.75" customHeight="1" s="418">
      <c r="A14" s="17" t="n">
        <v>0</v>
      </c>
      <c r="B14" s="412" t="inlineStr">
        <is>
          <t>&gt; 1,5 Jahre und &lt;= 2 Jahre</t>
        </is>
      </c>
      <c r="C14" s="412" t="n"/>
      <c r="D14" s="46" t="n">
        <v>10</v>
      </c>
      <c r="E14" s="217" t="n">
        <v>84.311312</v>
      </c>
      <c r="F14" s="46" t="n">
        <v>0</v>
      </c>
      <c r="G14" s="217" t="n">
        <v>60.117265</v>
      </c>
      <c r="I14" s="44" t="n">
        <v>0</v>
      </c>
      <c r="J14" s="45" t="n">
        <v>10</v>
      </c>
    </row>
    <row r="15" ht="12.75" customHeight="1" s="418">
      <c r="A15" s="17" t="n">
        <v>0</v>
      </c>
      <c r="B15" s="412" t="inlineStr">
        <is>
          <t>&gt; 2 Jahre und &lt;= 3 Jahre</t>
        </is>
      </c>
      <c r="C15" s="412" t="n"/>
      <c r="D15" s="46" t="n">
        <v>30</v>
      </c>
      <c r="E15" s="217" t="n">
        <v>144.055984</v>
      </c>
      <c r="F15" s="46" t="n">
        <v>10</v>
      </c>
      <c r="G15" s="217" t="n">
        <v>147.567405</v>
      </c>
      <c r="I15" s="44" t="n">
        <v>10</v>
      </c>
      <c r="J15" s="45" t="n">
        <v>5</v>
      </c>
    </row>
    <row r="16" ht="12.75" customHeight="1" s="418">
      <c r="A16" s="17" t="n">
        <v>0</v>
      </c>
      <c r="B16" s="412" t="inlineStr">
        <is>
          <t>&gt; 3 Jahre und &lt;= 4 Jahre</t>
        </is>
      </c>
      <c r="C16" s="412" t="n"/>
      <c r="D16" s="46" t="n">
        <v>45</v>
      </c>
      <c r="E16" s="217" t="n">
        <v>182.317829</v>
      </c>
      <c r="F16" s="46" t="n">
        <v>30</v>
      </c>
      <c r="G16" s="217" t="n">
        <v>141.101101</v>
      </c>
      <c r="I16" s="44" t="n">
        <v>30</v>
      </c>
      <c r="J16" s="45" t="n">
        <v>10</v>
      </c>
    </row>
    <row r="17" ht="12.75" customHeight="1" s="418">
      <c r="A17" s="17" t="n">
        <v>0</v>
      </c>
      <c r="B17" s="412" t="inlineStr">
        <is>
          <t>&gt; 4 Jahre und &lt;= 5 Jahre</t>
        </is>
      </c>
      <c r="C17" s="412" t="n"/>
      <c r="D17" s="46" t="n">
        <v>70</v>
      </c>
      <c r="E17" s="217" t="n">
        <v>146.684521</v>
      </c>
      <c r="F17" s="46" t="n">
        <v>45</v>
      </c>
      <c r="G17" s="217" t="n">
        <v>187.245487</v>
      </c>
      <c r="I17" s="44" t="n">
        <v>45</v>
      </c>
      <c r="J17" s="45" t="n">
        <v>30</v>
      </c>
    </row>
    <row r="18" ht="12.75" customHeight="1" s="418">
      <c r="A18" s="17" t="n">
        <v>0</v>
      </c>
      <c r="B18" s="412" t="inlineStr">
        <is>
          <t>&gt; 5 Jahre und &lt;= 10 Jahre</t>
        </is>
      </c>
      <c r="C18" s="413" t="n"/>
      <c r="D18" s="44" t="n">
        <v>496</v>
      </c>
      <c r="E18" s="45" t="n">
        <v>624.897951</v>
      </c>
      <c r="F18" s="44" t="n">
        <v>511</v>
      </c>
      <c r="G18" s="45" t="n">
        <v>610.164141</v>
      </c>
      <c r="I18" s="44" t="n">
        <v>511</v>
      </c>
      <c r="J18" s="45" t="n">
        <v>405</v>
      </c>
    </row>
    <row r="19" ht="12.75" customHeight="1" s="418">
      <c r="A19" s="17" t="n">
        <v>0</v>
      </c>
      <c r="B19" s="412" t="inlineStr">
        <is>
          <t>&gt; 10 Jahre</t>
        </is>
      </c>
      <c r="C19" s="413" t="n"/>
      <c r="D19" s="44" t="n">
        <v>465.3</v>
      </c>
      <c r="E19" s="45" t="n">
        <v>301.492783</v>
      </c>
      <c r="F19" s="44" t="n">
        <v>520.3</v>
      </c>
      <c r="G19" s="45" t="n">
        <v>334.878486</v>
      </c>
      <c r="I19" s="44" t="n">
        <v>520.3</v>
      </c>
      <c r="J19" s="45" t="n">
        <v>671.3</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10</v>
      </c>
      <c r="E24" s="45" t="n">
        <v>35.471691</v>
      </c>
      <c r="F24" s="44" t="n">
        <v>0</v>
      </c>
      <c r="G24" s="45" t="n">
        <v>45.82133200000001</v>
      </c>
      <c r="I24" s="44" t="n">
        <v>0</v>
      </c>
      <c r="J24" s="45" t="n">
        <v>0</v>
      </c>
    </row>
    <row r="25" ht="12.75" customHeight="1" s="418">
      <c r="A25" s="17" t="n"/>
      <c r="B25" s="412" t="inlineStr">
        <is>
          <t>&gt; 0,5 Jahre und &lt;= 1 Jahr</t>
        </is>
      </c>
      <c r="C25" s="413" t="n"/>
      <c r="D25" s="44" t="n">
        <v>0</v>
      </c>
      <c r="E25" s="45" t="n">
        <v>0</v>
      </c>
      <c r="F25" s="44" t="n">
        <v>0</v>
      </c>
      <c r="G25" s="45" t="n">
        <v>39.75</v>
      </c>
      <c r="I25" s="44" t="n">
        <v>0</v>
      </c>
      <c r="J25" s="45" t="n">
        <v>0</v>
      </c>
    </row>
    <row r="26" ht="12.75" customHeight="1" s="418">
      <c r="A26" s="17" t="n">
        <v>1</v>
      </c>
      <c r="B26" s="412" t="inlineStr">
        <is>
          <t>&gt; 1 Jahr und &lt;= 1,5 Jahre</t>
        </is>
      </c>
      <c r="C26" s="413" t="n"/>
      <c r="D26" s="44" t="n">
        <v>0</v>
      </c>
      <c r="E26" s="45" t="n">
        <v>17.446</v>
      </c>
      <c r="F26" s="44" t="n">
        <v>10</v>
      </c>
      <c r="G26" s="45" t="n">
        <v>7.3</v>
      </c>
      <c r="I26" s="44" t="n">
        <v>10</v>
      </c>
      <c r="J26" s="45" t="n">
        <v>0</v>
      </c>
    </row>
    <row r="27" ht="12.75" customHeight="1" s="418">
      <c r="A27" s="17" t="n">
        <v>1</v>
      </c>
      <c r="B27" s="412" t="inlineStr">
        <is>
          <t>&gt; 1,5 Jahre und &lt;= 2 Jahre</t>
        </is>
      </c>
      <c r="C27" s="412" t="n"/>
      <c r="D27" s="46" t="n">
        <v>20</v>
      </c>
      <c r="E27" s="217" t="n">
        <v>7</v>
      </c>
      <c r="F27" s="46" t="n">
        <v>0</v>
      </c>
      <c r="G27" s="217" t="n">
        <v>0.286265</v>
      </c>
      <c r="I27" s="44" t="n">
        <v>0</v>
      </c>
      <c r="J27" s="45" t="n">
        <v>0</v>
      </c>
    </row>
    <row r="28" ht="12.75" customHeight="1" s="418">
      <c r="A28" s="17" t="n">
        <v>1</v>
      </c>
      <c r="B28" s="412" t="inlineStr">
        <is>
          <t>&gt; 2 Jahre und &lt;= 3 Jahre</t>
        </is>
      </c>
      <c r="C28" s="412" t="n"/>
      <c r="D28" s="46" t="n">
        <v>0</v>
      </c>
      <c r="E28" s="217" t="n">
        <v>19.5</v>
      </c>
      <c r="F28" s="46" t="n">
        <v>20</v>
      </c>
      <c r="G28" s="217" t="n">
        <v>0</v>
      </c>
      <c r="I28" s="44" t="n">
        <v>20</v>
      </c>
      <c r="J28" s="45" t="n">
        <v>10</v>
      </c>
    </row>
    <row r="29" ht="12.75" customHeight="1" s="418">
      <c r="A29" s="17" t="n">
        <v>1</v>
      </c>
      <c r="B29" s="412" t="inlineStr">
        <is>
          <t>&gt; 3 Jahre und &lt;= 4 Jahre</t>
        </is>
      </c>
      <c r="C29" s="412" t="n"/>
      <c r="D29" s="46" t="n">
        <v>0</v>
      </c>
      <c r="E29" s="217" t="n">
        <v>0</v>
      </c>
      <c r="F29" s="46" t="n">
        <v>0</v>
      </c>
      <c r="G29" s="217" t="n">
        <v>0</v>
      </c>
      <c r="I29" s="44" t="n">
        <v>0</v>
      </c>
      <c r="J29" s="45" t="n">
        <v>20</v>
      </c>
    </row>
    <row r="30" ht="12.75" customHeight="1" s="418">
      <c r="A30" s="17" t="n">
        <v>1</v>
      </c>
      <c r="B30" s="412" t="inlineStr">
        <is>
          <t>&gt; 4 Jahre und &lt;= 5 Jahre</t>
        </is>
      </c>
      <c r="C30" s="412" t="n"/>
      <c r="D30" s="46" t="n">
        <v>0</v>
      </c>
      <c r="E30" s="217" t="n">
        <v>0</v>
      </c>
      <c r="F30" s="46" t="n">
        <v>0</v>
      </c>
      <c r="G30" s="217" t="n">
        <v>0</v>
      </c>
      <c r="I30" s="44" t="n">
        <v>0</v>
      </c>
      <c r="J30" s="45" t="n">
        <v>0</v>
      </c>
    </row>
    <row r="31" ht="12.75" customHeight="1" s="418">
      <c r="A31" s="17" t="n">
        <v>1</v>
      </c>
      <c r="B31" s="412" t="inlineStr">
        <is>
          <t>&gt; 5 Jahre und &lt;= 10 Jahre</t>
        </is>
      </c>
      <c r="C31" s="413" t="n"/>
      <c r="D31" s="44" t="n">
        <v>0</v>
      </c>
      <c r="E31" s="45" t="n">
        <v>0</v>
      </c>
      <c r="F31" s="44" t="n">
        <v>0</v>
      </c>
      <c r="G31" s="45" t="n">
        <v>0</v>
      </c>
      <c r="I31" s="44" t="n">
        <v>0</v>
      </c>
      <c r="J31" s="45" t="n">
        <v>0</v>
      </c>
    </row>
    <row r="32" ht="12.75" customHeight="1" s="418">
      <c r="B32" s="412" t="inlineStr">
        <is>
          <t>&gt; 10 Jahre</t>
        </is>
      </c>
      <c r="C32" s="413" t="n"/>
      <c r="D32" s="44" t="n">
        <v>0</v>
      </c>
      <c r="E32" s="45" t="n">
        <v>0</v>
      </c>
      <c r="F32" s="44" t="n">
        <v>0</v>
      </c>
      <c r="G32" s="45" t="n">
        <v>0</v>
      </c>
      <c r="I32" s="44" t="n">
        <v>0</v>
      </c>
      <c r="J32" s="45" t="n">
        <v>0</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754.1548320000001</v>
      </c>
      <c r="E9" s="54" t="n">
        <v>799.315037</v>
      </c>
    </row>
    <row r="10" ht="12.75" customHeight="1" s="418">
      <c r="A10" s="17" t="n">
        <v>0</v>
      </c>
      <c r="B10" s="55" t="inlineStr">
        <is>
          <t>Mehr als 300 Tsd. € bis einschließlich 1 Mio. €</t>
        </is>
      </c>
      <c r="C10" s="55" t="n"/>
      <c r="D10" s="44" t="n">
        <v>481.36241</v>
      </c>
      <c r="E10" s="54" t="n">
        <v>463.877915</v>
      </c>
    </row>
    <row r="11" ht="12.75" customHeight="1" s="418">
      <c r="A11" s="17" t="n"/>
      <c r="B11" s="55" t="inlineStr">
        <is>
          <t>Mehr als 1 Mio. € bis einschließlich 10 Mio. €</t>
        </is>
      </c>
      <c r="C11" s="55" t="n"/>
      <c r="D11" s="44" t="n">
        <v>480.935652</v>
      </c>
      <c r="E11" s="54" t="n">
        <v>461.468026</v>
      </c>
    </row>
    <row r="12" ht="12.75" customHeight="1" s="418">
      <c r="A12" s="17" t="n">
        <v>0</v>
      </c>
      <c r="B12" s="55" t="inlineStr">
        <is>
          <t>Mehr als 10 Mio. €</t>
        </is>
      </c>
      <c r="C12" s="55" t="n"/>
      <c r="D12" s="44" t="n">
        <v>81.779877</v>
      </c>
      <c r="E12" s="54" t="n">
        <v>76.75924999999999</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19.471691</v>
      </c>
      <c r="E21" s="45" t="n">
        <v>43.757598</v>
      </c>
    </row>
    <row r="22" ht="12.75" customHeight="1" s="418">
      <c r="A22" s="17" t="n">
        <v>1</v>
      </c>
      <c r="B22" s="55" t="inlineStr">
        <is>
          <t>Mehr als 10 Mio. € bis einschließlich 100 Mio. €</t>
        </is>
      </c>
      <c r="C22" s="55" t="n"/>
      <c r="D22" s="46" t="n">
        <v>49.946</v>
      </c>
      <c r="E22" s="57" t="n">
        <v>39.4</v>
      </c>
    </row>
    <row r="23" ht="12.75" customHeight="1" s="418">
      <c r="A23" s="17" t="n">
        <v>1</v>
      </c>
      <c r="B23" s="55" t="inlineStr">
        <is>
          <t>Mehr als 100 Mio. €</t>
        </is>
      </c>
      <c r="C23" s="60" t="n"/>
      <c r="D23" s="61" t="n">
        <v>0</v>
      </c>
      <c r="E23" s="62" t="n">
        <v>0</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250.649461</v>
      </c>
      <c r="H16" s="84" t="n">
        <v>421.897426</v>
      </c>
      <c r="I16" s="84" t="n">
        <v>681.566433</v>
      </c>
      <c r="J16" s="84" t="n">
        <v>0</v>
      </c>
      <c r="K16" s="84" t="n">
        <v>0.431165</v>
      </c>
      <c r="L16" s="84">
        <f>SUM(M16:R16)</f>
        <v/>
      </c>
      <c r="M16" s="84" t="n">
        <v>243.498685</v>
      </c>
      <c r="N16" s="84" t="n">
        <v>78.657515</v>
      </c>
      <c r="O16" s="84" t="n">
        <v>49.366603</v>
      </c>
      <c r="P16" s="84" t="n">
        <v>71.423726</v>
      </c>
      <c r="Q16" s="84" t="n">
        <v>0</v>
      </c>
      <c r="R16" s="84" t="n">
        <v>0.741757</v>
      </c>
      <c r="S16" s="85" t="n">
        <v>0</v>
      </c>
      <c r="T16" s="270" t="n">
        <v>0</v>
      </c>
    </row>
    <row r="17" ht="12.75" customHeight="1" s="418">
      <c r="C17" s="80" t="n"/>
      <c r="D17" s="258">
        <f>"Jahr "&amp;(AktJahr-1)</f>
        <v/>
      </c>
      <c r="E17" s="271">
        <f>F17+L17</f>
        <v/>
      </c>
      <c r="F17" s="86">
        <f>SUM(G17:K17)</f>
        <v/>
      </c>
      <c r="G17" s="86" t="n">
        <v>249.127565</v>
      </c>
      <c r="H17" s="86" t="n">
        <v>412.187727</v>
      </c>
      <c r="I17" s="86" t="n">
        <v>687.1026879999999</v>
      </c>
      <c r="J17" s="86" t="n">
        <v>0</v>
      </c>
      <c r="K17" s="86" t="n">
        <v>0.277171</v>
      </c>
      <c r="L17" s="86">
        <f>SUM(M17:R17)</f>
        <v/>
      </c>
      <c r="M17" s="86" t="n">
        <v>243.911125</v>
      </c>
      <c r="N17" s="86" t="n">
        <v>70.336399</v>
      </c>
      <c r="O17" s="86" t="n">
        <v>42.887331</v>
      </c>
      <c r="P17" s="86" t="n">
        <v>94.261231</v>
      </c>
      <c r="Q17" s="86" t="n">
        <v>0</v>
      </c>
      <c r="R17" s="86" t="n">
        <v>1.328992</v>
      </c>
      <c r="S17" s="87" t="n">
        <v>0</v>
      </c>
      <c r="T17" s="272" t="n">
        <v>0</v>
      </c>
    </row>
    <row r="18" ht="12.75" customHeight="1" s="418">
      <c r="B18" s="13" t="inlineStr">
        <is>
          <t>DE</t>
        </is>
      </c>
      <c r="C18" s="82" t="inlineStr">
        <is>
          <t>Deutschland</t>
        </is>
      </c>
      <c r="D18" s="257">
        <f>$D$16</f>
        <v/>
      </c>
      <c r="E18" s="269">
        <f>F18+L18</f>
        <v/>
      </c>
      <c r="F18" s="84">
        <f>SUM(G18:K18)</f>
        <v/>
      </c>
      <c r="G18" s="84" t="n">
        <v>250.649461</v>
      </c>
      <c r="H18" s="84" t="n">
        <v>421.897426</v>
      </c>
      <c r="I18" s="84" t="n">
        <v>681.566433</v>
      </c>
      <c r="J18" s="84" t="n">
        <v>0</v>
      </c>
      <c r="K18" s="84" t="n">
        <v>0.431165</v>
      </c>
      <c r="L18" s="84">
        <f>SUM(M18:R18)</f>
        <v/>
      </c>
      <c r="M18" s="84" t="n">
        <v>243.498685</v>
      </c>
      <c r="N18" s="84" t="n">
        <v>78.657515</v>
      </c>
      <c r="O18" s="84" t="n">
        <v>49.366603</v>
      </c>
      <c r="P18" s="84" t="n">
        <v>71.423726</v>
      </c>
      <c r="Q18" s="84" t="n">
        <v>0</v>
      </c>
      <c r="R18" s="84" t="n">
        <v>0.741757</v>
      </c>
      <c r="S18" s="85" t="n">
        <v>0</v>
      </c>
      <c r="T18" s="270" t="n">
        <v>0</v>
      </c>
    </row>
    <row r="19" ht="12.75" customHeight="1" s="418">
      <c r="C19" s="80" t="n"/>
      <c r="D19" s="258">
        <f>$D$17</f>
        <v/>
      </c>
      <c r="E19" s="271">
        <f>F19+L19</f>
        <v/>
      </c>
      <c r="F19" s="86">
        <f>SUM(G19:K19)</f>
        <v/>
      </c>
      <c r="G19" s="86" t="n">
        <v>249.127565</v>
      </c>
      <c r="H19" s="86" t="n">
        <v>412.187727</v>
      </c>
      <c r="I19" s="86" t="n">
        <v>687.1026879999999</v>
      </c>
      <c r="J19" s="86" t="n">
        <v>0</v>
      </c>
      <c r="K19" s="86" t="n">
        <v>0.277171</v>
      </c>
      <c r="L19" s="86">
        <f>SUM(M19:R19)</f>
        <v/>
      </c>
      <c r="M19" s="86" t="n">
        <v>243.911125</v>
      </c>
      <c r="N19" s="86" t="n">
        <v>70.336399</v>
      </c>
      <c r="O19" s="86" t="n">
        <v>42.887331</v>
      </c>
      <c r="P19" s="86" t="n">
        <v>94.261231</v>
      </c>
      <c r="Q19" s="86" t="n">
        <v>0</v>
      </c>
      <c r="R19" s="86" t="n">
        <v>1.328992</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0</v>
      </c>
      <c r="H12" s="84" t="n">
        <v>0</v>
      </c>
      <c r="I12" s="84" t="n">
        <v>51.971691</v>
      </c>
      <c r="J12" s="85" t="n">
        <v>17.446</v>
      </c>
      <c r="K12" s="121" t="n">
        <v>0</v>
      </c>
      <c r="L12" s="84" t="n">
        <v>0</v>
      </c>
      <c r="M12" s="84" t="n">
        <v>0</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0</v>
      </c>
      <c r="H13" s="126" t="n">
        <v>0</v>
      </c>
      <c r="I13" s="126" t="n">
        <v>82.06069100000001</v>
      </c>
      <c r="J13" s="127" t="n">
        <v>1.096907</v>
      </c>
      <c r="K13" s="125" t="n">
        <v>0</v>
      </c>
      <c r="L13" s="126" t="n">
        <v>0</v>
      </c>
      <c r="M13" s="126" t="n">
        <v>0</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0</v>
      </c>
      <c r="I14" s="84" t="n">
        <v>51.971691</v>
      </c>
      <c r="J14" s="85" t="n">
        <v>17.446</v>
      </c>
      <c r="K14" s="121" t="n">
        <v>0</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0</v>
      </c>
      <c r="I15" s="126" t="n">
        <v>82.06069100000001</v>
      </c>
      <c r="J15" s="127" t="n">
        <v>1.096907</v>
      </c>
      <c r="K15" s="125" t="n">
        <v>0</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37" t="n">
        <v>0</v>
      </c>
      <c r="F16" s="126" t="n">
        <v>0</v>
      </c>
      <c r="G16" s="126" t="n">
        <v>0</v>
      </c>
      <c r="H16" s="129" t="n">
        <v>0</v>
      </c>
      <c r="I16" s="126" t="n">
        <v>0</v>
      </c>
      <c r="J16" s="290" t="n">
        <v>0</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