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<sst xmlns="http://schemas.openxmlformats.org/spreadsheetml/2006/main" uniqueCount="654">
  <si>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Bayerische Landesbank</t>
  </si>
  <si>
    <t>Brienner Str. 18</t>
  </si>
  <si>
    <t>80333 München</t>
  </si>
  <si>
    <t>Telefon: +49 89 2171 - 01</t>
  </si>
  <si>
    <t>Telefax: +49 89 2171 - 23578</t>
  </si>
  <si>
    <t>E-Mail: kontakt@bayernlb.de</t>
  </si>
  <si>
    <t>Internet: www.bayernlb.de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</si>
  <si>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</si>
  <si>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</si>
  <si>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</si>
  <si>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</si>
  <si>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</si>
  <si>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</si>
  <si>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</si>
  <si>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</si>
  <si>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</si>
  <si>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</si>
  <si>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</si>
  <si>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</si>
  <si>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</si>
  <si>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</si>
  <si>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</si>
  <si>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</si>
  <si>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</si>
  <si>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</si>
  <si>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</si>
  <si>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</si>
  <si>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</si>
  <si>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</si>
  <si>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</si>
  <si>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</si>
  <si>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</si>
  <si>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</si>
  <si>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</si>
  <si>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</si>
  <si>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</si>
  <si>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</si>
  <si>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</si>
  <si>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</si>
  <si>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</si>
  <si>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</si>
  <si>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</si>
  <si>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</si>
  <si>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</si>
  <si>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</si>
  <si>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</si>
  <si>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</si>
  <si>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</si>
  <si>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</si>
  <si>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</si>
  <si>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</si>
  <si>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</si>
  <si>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</si>
  <si>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</si>
  <si>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</si>
  <si>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</si>
  <si>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</si>
  <si>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</si>
  <si>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</si>
  <si>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</si>
  <si>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</si>
  <si>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</si>
  <si>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</si>
  <si>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</si>
  <si>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</si>
  <si>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</si>
  <si>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</si>
  <si>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</si>
  <si>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</si>
  <si>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</si>
  <si>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</si>
  <si>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</si>
  <si>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</si>
  <si>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</si>
  <si>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</si>
  <si>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</si>
  <si>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</si>
  <si>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</si>
  <si>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</si>
  <si>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</si>
  <si>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</si>
  <si>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</si>
  <si>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</si>
  <si>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</si>
  <si>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</si>
  <si>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</si>
  <si>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</si>
  <si>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</si>
  <si>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</si>
  <si>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</si>
  <si>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</si>
  <si>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</si>
  <si>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</si>
  <si>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</si>
  <si>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</si>
  <si>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</si>
  <si>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</si>
  <si>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</si>
  <si>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</si>
  <si>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</si>
  <si>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</si>
  <si>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</si>
  <si>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</si>
  <si>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</si>
  <si>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</si>
  <si>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</si>
  <si>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</si>
  <si>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</si>
  <si>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</si>
  <si>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</si>
  <si>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</si>
  <si>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</si>
  <si>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</si>
  <si>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</si>
  <si>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</si>
  <si>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</si>
  <si>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</si>
  <si>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</si>
  <si>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</si>
  <si>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</si>
  <si>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</si>
  <si>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</si>
  <si>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</si>
  <si>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</si>
  <si>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</si>
  <si>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</si>
  <si>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</si>
  <si>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</si>
  <si>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</si>
  <si>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</si>
  <si>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</si>
  <si>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</si>
  <si>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</si>
  <si>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</si>
  <si>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</si>
  <si>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</si>
  <si>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</si>
  <si>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</si>
  <si>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</si>
  <si>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</si>
  <si>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</si>
  <si>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</si>
  <si>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</si>
  <si>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</si>
  <si>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</si>
  <si>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</si>
  <si>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</si>
  <si>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</si>
  <si>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</si>
  <si>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</si>
  <si>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</si>
  <si>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</si>
  <si>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</si>
  <si>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</si>
  <si>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</si>
  <si>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</si>
  <si>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</si>
  <si>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</si>
  <si>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</si>
  <si>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</si>
  <si>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</si>
  <si>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</si>
  <si>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</si>
  <si>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</si>
  <si>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</si>
  <si>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</si>
  <si>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</si>
  <si>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</si>
  <si>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</si>
  <si>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</si>
  <si>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</si>
  <si>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</si>
  <si>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</si>
  <si>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</si>
  <si>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</si>
  <si>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</si>
  <si>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</si>
  <si>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</si>
  <si>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</si>
  <si>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</si>
  <si>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</si>
  <si>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</si>
  <si>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</si>
  <si>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</si>
  <si>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</si>
  <si>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</si>
  <si>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</si>
  <si>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</si>
  <si>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</si>
  <si>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</si>
  <si>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</si>
  <si>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</si>
  <si>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</si>
  <si>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</si>
  <si>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</si>
  <si>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</si>
  <si>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</si>
  <si>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</si>
  <si>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</si>
  <si>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</si>
  <si>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</si>
  <si>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</si>
  <si>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</si>
  <si>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</si>
  <si>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</si>
  <si>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</si>
  <si>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</si>
  <si>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</si>
  <si>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</si>
  <si>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</si>
  <si>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</si>
  <si>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</si>
  <si>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</si>
  <si>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</si>
  <si>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</si>
  <si>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</si>
  <si>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</si>
  <si>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</si>
  <si>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</si>
  <si>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</si>
  <si>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</si>
  <si>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</si>
  <si>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</si>
  <si>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</si>
  <si>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</si>
  <si>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</si>
  <si>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</si>
  <si>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</si>
  <si>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</si>
  <si>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</si>
  <si>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</si>
  <si>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</si>
  <si>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</si>
  <si>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</si>
  <si>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</si>
  <si>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</si>
  <si>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</si>
  <si>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</si>
  <si>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</si>
  <si>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</si>
  <si>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</si>
  <si>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</si>
  <si>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</si>
  <si>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</si>
  <si>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</si>
  <si>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</si>
  <si>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</si>
  <si>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</si>
  <si>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</si>
  <si>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</si>
  <si>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</si>
  <si>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</si>
  <si>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</si>
  <si>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</si>
  <si>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</si>
  <si>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</si>
  <si>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</si>
  <si>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</si>
  <si>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</si>
  <si>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</si>
  <si>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</si>
  <si>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</si>
  <si>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</si>
  <si>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</si>
  <si>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</si>
  <si>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</si>
  <si>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</si>
  <si>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</si>
  <si>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</si>
  <si>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</si>
  <si>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</si>
  <si>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</si>
  <si>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</si>
  <si>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</si>
  <si>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</si>
  <si>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</si>
  <si>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</si>
  <si>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</si>
  <si>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</si>
  <si>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</si>
  <si>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</si>
  <si>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</si>
  <si>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</si>
  <si>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</si>
  <si>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</si>
  <si>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</si>
  <si>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</si>
  <si>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</si>
  <si>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</si>
  <si>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</si>
  <si>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</si>
  <si>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</si>
  <si>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</si>
  <si>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</si>
  <si>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</si>
  <si>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</si>
  <si>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</si>
  <si>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</si>
  <si>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</si>
  <si>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</si>
  <si>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</si>
  <si>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</si>
  <si>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</si>
  <si>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</si>
  <si>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</si>
  <si>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</si>
  <si>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</si>
  <si>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</si>
  <si>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</si>
  <si>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</si>
  <si>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</si>
  <si>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</si>
  <si>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</si>
  <si>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</si>
  <si>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</si>
  <si>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</si>
  <si>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</si>
  <si>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</si>
  <si>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</si>
  <si>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</si>
  <si>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</si>
  <si>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</si>
  <si>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</si>
  <si>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</si>
  <si>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</si>
  <si>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</si>
  <si>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</si>
  <si>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</si>
  <si>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</si>
  <si>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</si>
  <si>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</si>
  <si>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</si>
  <si>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</si>
  <si>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</si>
  <si>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</si>
  <si>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</si>
  <si>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</si>
  <si>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</si>
  <si>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</si>
  <si>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</si>
  <si>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</si>
  <si>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</si>
  <si>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</si>
  <si>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</si>
  <si>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</si>
  <si>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</si>
  <si>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</si>
  <si>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</si>
  <si>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</si>
  <si>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</si>
  <si>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</si>
  <si>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</si>
  <si>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</si>
  <si>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</si>
  <si>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</si>
  <si>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</si>
  <si>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</si>
  <si>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</si>
  <si>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</si>
  <si>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</si>
  <si>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</si>
  <si>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</si>
  <si>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</si>
  <si>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</si>
  <si>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</si>
  <si>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</si>
  <si>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</si>
  <si>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</si>
  <si>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</si>
  <si>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</si>
  <si>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</si>
  <si>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</si>
  <si>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</si>
  <si>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</si>
  <si>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</si>
  <si>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</si>
  <si>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</si>
  <si>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</si>
  <si>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</si>
  <si>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</si>
  <si>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</si>
  <si>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</si>
  <si>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</si>
  <si>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</si>
  <si>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</si>
  <si>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</si>
  <si>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</si>
  <si>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</si>
  <si>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</si>
  <si>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</si>
  <si>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</si>
  <si>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</si>
  <si>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</si>
  <si>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</si>
  <si>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</si>
  <si>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</si>
  <si>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</si>
  <si>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</si>
  <si>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</si>
  <si>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</si>
  <si>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</si>
  <si>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</si>
  <si>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</si>
  <si>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</si>
  <si>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</si>
  <si>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</si>
  <si>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</si>
  <si>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</si>
  <si>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</si>
  <si>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</si>
  <si>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</si>
  <si>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</si>
  <si>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</si>
  <si>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</si>
  <si>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</si>
  <si>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</si>
  <si>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</si>
  <si>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</si>
  <si>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</si>
  <si>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</si>
  <si>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</si>
  <si>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</si>
  <si>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</si>
  <si>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</si>
  <si>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</si>
  <si>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</si>
  <si>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</si>
  <si>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</si>
  <si>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</si>
  <si>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</si>
  <si>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</si>
  <si>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</si>
  <si>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</si>
  <si>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</si>
  <si>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</si>
  <si>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</si>
  <si>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</si>
  <si>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</si>
  <si>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</si>
  <si>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</si>
  <si>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</si>
  <si>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</si>
  <si>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</si>
  <si>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</si>
  <si>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</si>
  <si>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</si>
  <si>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</si>
  <si>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</si>
  <si>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</si>
  <si>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</si>
  <si>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</si>
  <si>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</si>
  <si>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</si>
  <si>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</si>
  <si>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</si>
  <si>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</si>
  <si>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</si>
  <si>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</si>
  <si>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</si>
  <si>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</si>
  <si>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</si>
  <si>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</si>
  <si>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</si>
  <si>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</si>
  <si>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</si>
  <si>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</si>
  <si>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</si>
  <si>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</si>
  <si>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</si>
  <si>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</si>
  <si>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</si>
  <si>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</si>
  <si>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</si>
  <si>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</si>
  <si>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</si>
  <si>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</si>
  <si>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</si>
  <si>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</si>
  <si>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</si>
  <si>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</si>
  <si>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</si>
  <si>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</si>
  <si>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</si>
  <si>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</si>
  <si>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</si>
  <si>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</si>
  <si>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</si>
  <si>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</si>
  <si>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</si>
  <si>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</si>
  <si>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</si>
  <si>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</si>
  <si>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</si>
  <si>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</si>
  <si>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</si>
  <si>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</si>
  <si>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</si>
  <si>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</si>
  <si>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</si>
  <si>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</si>
  <si>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</si>
  <si>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</si>
  <si>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</si>
  <si>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</si>
  <si>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</si>
  <si>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</si>
  <si>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</si>
  <si>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</si>
  <si>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</si>
  <si>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</si>
  <si>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</si>
  <si>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</si>
  <si>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</si>
  <si>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</si>
  <si>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</si>
  <si>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</si>
  <si>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</si>
  <si>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</si>
  <si>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</si>
  <si>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</si>
  <si>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</si>
  <si>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</si>
  <si>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</si>
  <si>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</si>
  <si>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</si>
  <si>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</si>
  <si>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</si>
  <si>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</si>
  <si>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</si>
  <si>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</si>
  <si>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</si>
  <si>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</si>
  <si>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</si>
  <si>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</si>
  <si>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</si>
  <si>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</si>
  <si>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</si>
  <si>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</si>
  <si>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</si>
  <si>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</si>
  <si>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</si>
  <si>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</si>
  <si>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</si>
  <si>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</si>
  <si>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</si>
  <si>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</si>
  <si>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</si>
  <si>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</si>
  <si>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</si>
  <si>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</si>
  <si>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</si>
  <si>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</si>
  <si>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</si>
  <si>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</si>
  <si>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</si>
  <si>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</si>
  <si>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</si>
  <si>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</si>
  <si>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</si>
  <si>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</si>
  <si>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</si>
  <si>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</si>
  <si>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</si>
  <si>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</si>
  <si>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</si>
  <si>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</si>
  <si>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</si>
  <si>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</si>
  <si>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</si>
  <si>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</si>
  <si>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</si>
  <si>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</si>
  <si>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</si>
  <si>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</si>
  <si>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</si>
  <si>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</si>
  <si>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</si>
  <si>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</si>
  <si>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</si>
  <si>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</si>
  <si>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</si>
  <si>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</si>
  <si>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</si>
  <si>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</si>
  <si>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</si>
  <si>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</si>
  <si>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</si>
  <si>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25.10.2019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</si>
  <si>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</si>
  <si>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</si>
  <si>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</si>
  <si>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</si>
  <si>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</si>
  <si>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</si>
  <si>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</si>
  <si>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</si>
  <si>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</si>
  <si>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</si>
  <si>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</si>
  <si>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</si>
  <si>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</si>
  <si>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</si>
  <si>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</si>
  <si>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</si>
  <si>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</si>
  <si>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</si>
  <si>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</si>
  <si>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BLB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</si>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</sst>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905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3976.11</v>
      </c>
      <c r="E21" s="377" t="n">
        <v>3177.986</v>
      </c>
      <c r="F21" s="376" t="n">
        <v>4135.548</v>
      </c>
      <c r="G21" s="377" t="n">
        <v>3239.463</v>
      </c>
      <c r="H21" s="376" t="n">
        <v>3986.956</v>
      </c>
      <c r="I21" s="377" t="n">
        <v>3175.811</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7655.249</v>
      </c>
      <c r="E23" s="385" t="n">
        <v>6573.946</v>
      </c>
      <c r="F23" s="384" t="n">
        <v>8381.98</v>
      </c>
      <c r="G23" s="385" t="n">
        <v>6953.632000000001</v>
      </c>
      <c r="H23" s="384" t="n">
        <v>8010.651</v>
      </c>
      <c r="I23" s="385" t="n">
        <v>6701.758</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3679.139</v>
      </c>
      <c r="E28" s="398" t="n">
        <v>3395.96</v>
      </c>
      <c r="F28" s="397" t="n">
        <v>4246.432</v>
      </c>
      <c r="G28" s="398" t="n">
        <v>3714.169</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18167.257</v>
      </c>
      <c r="E34" s="377" t="n">
        <v>17751.996</v>
      </c>
      <c r="F34" s="376" t="n">
        <v>20625.378</v>
      </c>
      <c r="G34" s="377" t="n">
        <v>19097.069</v>
      </c>
      <c r="H34" s="376" t="n">
        <v>19387.644</v>
      </c>
      <c r="I34" s="377" t="n">
        <v>17890.763</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22651.15</v>
      </c>
      <c r="E36" s="385" t="n">
        <v>22772.847</v>
      </c>
      <c r="F36" s="384" t="n">
        <v>26753.248</v>
      </c>
      <c r="G36" s="385" t="n">
        <v>25088.821</v>
      </c>
      <c r="H36" s="384" t="n">
        <v>24735.743</v>
      </c>
      <c r="I36" s="385" t="n">
        <v>23329.36</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4483.893</v>
      </c>
      <c r="E41" s="398" t="n">
        <v>5020.851</v>
      </c>
      <c r="F41" s="397" t="n">
        <v>6127.87</v>
      </c>
      <c r="G41" s="398" t="n">
        <v>5991.753</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313.5</v>
      </c>
      <c r="F13" s="483" t="n">
        <v>0</v>
      </c>
      <c r="G13" s="483" t="n">
        <v>313.5</v>
      </c>
      <c r="H13" s="526" t="n">
        <v>0</v>
      </c>
    </row>
    <row customHeight="1" ht="12.8" r="14" s="349" spans="1:8">
      <c r="B14" s="588" t="n"/>
      <c r="C14" s="436" t="n"/>
      <c r="D14" s="436">
        <f>"Jahr "&amp;(AktJahr-1)</f>
        <v/>
      </c>
      <c r="E14" s="527" t="n">
        <v>314.4</v>
      </c>
      <c r="F14" s="530" t="n">
        <v>0</v>
      </c>
      <c r="G14" s="530" t="n">
        <v>314.4</v>
      </c>
      <c r="H14" s="532" t="n">
        <v>0</v>
      </c>
    </row>
    <row customHeight="1" ht="12.8" r="15" s="349" spans="1:8">
      <c r="B15" s="588" t="s">
        <v>77</v>
      </c>
      <c r="C15" s="481" t="s">
        <v>78</v>
      </c>
      <c r="D15" s="482">
        <f>$D$13</f>
        <v/>
      </c>
      <c r="E15" s="522" t="n">
        <v>313.5</v>
      </c>
      <c r="F15" s="483" t="n">
        <v>0</v>
      </c>
      <c r="G15" s="483" t="n">
        <v>313.5</v>
      </c>
      <c r="H15" s="526" t="n">
        <v>0</v>
      </c>
    </row>
    <row customHeight="1" ht="12.8" r="16" s="349" spans="1:8">
      <c r="B16" s="588" t="n"/>
      <c r="C16" s="436" t="n"/>
      <c r="D16" s="436">
        <f>$D$14</f>
        <v/>
      </c>
      <c r="E16" s="527" t="n">
        <v>314.4</v>
      </c>
      <c r="F16" s="530" t="n">
        <v>0</v>
      </c>
      <c r="G16" s="530" t="n">
        <v>314.4</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3976.11</v>
      </c>
      <c r="E9" s="606" t="n">
        <v>3177.986</v>
      </c>
    </row>
    <row customHeight="1" ht="20.1" r="10" s="349" spans="1:5">
      <c r="A10" s="607" t="n">
        <v>0</v>
      </c>
      <c r="B10" s="608" t="s">
        <v>551</v>
      </c>
      <c r="C10" s="609" t="s">
        <v>552</v>
      </c>
      <c r="D10" s="610" t="n">
        <v>79.3</v>
      </c>
      <c r="E10" s="611" t="n">
        <v>90.7</v>
      </c>
    </row>
    <row customHeight="1" ht="8.1" r="11" s="349" spans="1:5">
      <c r="A11" s="597" t="n">
        <v>0</v>
      </c>
      <c r="B11" s="612" t="n"/>
      <c r="C11" s="374" t="n"/>
      <c r="D11" s="374" t="n"/>
      <c r="E11" s="613" t="n"/>
    </row>
    <row customHeight="1" ht="15.95" r="12" s="349" spans="1:5">
      <c r="A12" s="597" t="n">
        <v>0</v>
      </c>
      <c r="B12" s="614" t="s">
        <v>14</v>
      </c>
      <c r="C12" s="615" t="s">
        <v>18</v>
      </c>
      <c r="D12" s="605" t="n">
        <v>7655.249</v>
      </c>
      <c r="E12" s="606" t="n">
        <v>6573.946</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0.044</v>
      </c>
      <c r="E15" s="619" t="n">
        <v>0</v>
      </c>
    </row>
    <row customHeight="1" ht="20.1" r="16" s="349" spans="1:5">
      <c r="A16" s="607" t="n">
        <v>0</v>
      </c>
      <c r="B16" s="616" t="s">
        <v>556</v>
      </c>
      <c r="C16" s="620" t="s">
        <v>552</v>
      </c>
      <c r="D16" s="618" t="n">
        <v>69.59999999999999</v>
      </c>
      <c r="E16" s="619" t="n">
        <v>69.59999999999999</v>
      </c>
    </row>
    <row customHeight="1" ht="12.75" r="17" s="349" spans="1:5">
      <c r="A17" s="597" t="n">
        <v>0</v>
      </c>
      <c r="B17" s="621" t="s">
        <v>557</v>
      </c>
      <c r="C17" s="617" t="s">
        <v>558</v>
      </c>
      <c r="D17" s="618" t="n">
        <v>0</v>
      </c>
      <c r="E17" s="619" t="n">
        <v>0</v>
      </c>
    </row>
    <row customHeight="1" ht="12.8" r="18" s="349" spans="1:5">
      <c r="A18" s="597" t="n">
        <v>0</v>
      </c>
      <c r="C18" s="620" t="s">
        <v>559</v>
      </c>
      <c r="D18" s="618" t="n">
        <v>48.185</v>
      </c>
      <c r="E18" s="619" t="n">
        <v>75.515</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490.639</v>
      </c>
      <c r="E21" s="619" t="n">
        <v>307.437</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-212.886</v>
      </c>
    </row>
    <row customHeight="1" ht="12.8" r="27" s="349" spans="1:5">
      <c r="A27" s="597" t="n">
        <v>0</v>
      </c>
      <c r="B27" s="622" t="n"/>
      <c r="C27" s="620" t="s">
        <v>568</v>
      </c>
      <c r="D27" s="618" t="n">
        <v>0</v>
      </c>
      <c r="E27" s="619" t="n">
        <v>0</v>
      </c>
    </row>
    <row customHeight="1" ht="30" r="28" s="349" spans="1:5">
      <c r="A28" s="597" t="n">
        <v>0</v>
      </c>
      <c r="B28" s="623" t="s">
        <v>569</v>
      </c>
      <c r="C28" s="620" t="s">
        <v>570</v>
      </c>
      <c r="D28" s="618" t="n">
        <v>4.34</v>
      </c>
      <c r="E28" s="619" t="n">
        <v>4.4</v>
      </c>
    </row>
    <row customHeight="1" ht="30" r="29" s="349" spans="1:5">
      <c r="A29" s="597" t="n">
        <v>0</v>
      </c>
      <c r="B29" s="623" t="s">
        <v>571</v>
      </c>
      <c r="C29" s="620" t="s">
        <v>552</v>
      </c>
      <c r="D29" s="618" t="n">
        <v>56.54</v>
      </c>
      <c r="E29" s="619" t="n">
        <v>56.8</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18167.257</v>
      </c>
      <c r="E34" s="631" t="n">
        <v>17751.996</v>
      </c>
    </row>
    <row customHeight="1" ht="20.1" r="35" s="349" spans="1:5">
      <c r="A35" s="597" t="n">
        <v>1</v>
      </c>
      <c r="B35" s="608" t="s">
        <v>551</v>
      </c>
      <c r="C35" s="609" t="s">
        <v>552</v>
      </c>
      <c r="D35" s="610" t="n">
        <v>89.59999999999999</v>
      </c>
      <c r="E35" s="611" t="n">
        <v>90.5</v>
      </c>
    </row>
    <row customHeight="1" ht="8.1" r="36" s="349" spans="1:5">
      <c r="A36" s="597" t="n">
        <v>1</v>
      </c>
      <c r="B36" s="612" t="n"/>
      <c r="C36" s="374" t="n"/>
      <c r="D36" s="374" t="n"/>
      <c r="E36" s="613" t="n"/>
    </row>
    <row customHeight="1" ht="15.95" r="37" s="349" spans="1:5">
      <c r="A37" s="597" t="n">
        <v>1</v>
      </c>
      <c r="B37" s="614" t="s">
        <v>14</v>
      </c>
      <c r="C37" s="632" t="s">
        <v>18</v>
      </c>
      <c r="D37" s="630" t="n">
        <v>22651.15</v>
      </c>
      <c r="E37" s="631" t="n">
        <v>22772.847</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92.2</v>
      </c>
      <c r="E41" s="619" t="n">
        <v>93.5</v>
      </c>
    </row>
    <row customHeight="1" ht="12.75" r="42" s="349" spans="1:5">
      <c r="A42" s="597" t="n">
        <v>1</v>
      </c>
      <c r="B42" s="621" t="s">
        <v>557</v>
      </c>
      <c r="C42" s="617" t="s">
        <v>558</v>
      </c>
      <c r="D42" s="618" t="n">
        <v>20.061</v>
      </c>
      <c r="E42" s="619" t="n">
        <v>18.647</v>
      </c>
    </row>
    <row customHeight="1" ht="12.8" r="43" s="349" spans="1:5">
      <c r="A43" s="597" t="n"/>
      <c r="C43" s="620" t="s">
        <v>559</v>
      </c>
      <c r="D43" s="618" t="n">
        <v>4.558</v>
      </c>
      <c r="E43" s="619" t="n">
        <v>4.734</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371.43</v>
      </c>
      <c r="E46" s="619" t="n">
        <v>191.974</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-189.806</v>
      </c>
      <c r="E51" s="619" t="n">
        <v>214.62</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0</v>
      </c>
      <c r="E11" s="422" t="n">
        <v>620.864</v>
      </c>
      <c r="F11" s="421" t="n">
        <v>802.294</v>
      </c>
      <c r="G11" s="422" t="n">
        <v>389.954</v>
      </c>
    </row>
    <row customHeight="1" ht="12.8" r="12" s="349" spans="1:7">
      <c r="A12" s="365" t="n">
        <v>0</v>
      </c>
      <c r="B12" s="420" t="s">
        <v>29</v>
      </c>
      <c r="D12" s="421" t="n">
        <v>89.40000000000001</v>
      </c>
      <c r="E12" s="422" t="n">
        <v>542.569</v>
      </c>
      <c r="F12" s="421" t="n">
        <v>475.257</v>
      </c>
      <c r="G12" s="422" t="n">
        <v>141.662</v>
      </c>
    </row>
    <row customHeight="1" ht="12.8" r="13" s="349" spans="1:7">
      <c r="A13" s="365" t="n">
        <v>0</v>
      </c>
      <c r="B13" s="420" t="s">
        <v>30</v>
      </c>
      <c r="D13" s="421" t="n">
        <v>124.41</v>
      </c>
      <c r="E13" s="422" t="n">
        <v>667.24</v>
      </c>
      <c r="F13" s="421" t="n">
        <v>0</v>
      </c>
      <c r="G13" s="422" t="n">
        <v>241.782</v>
      </c>
    </row>
    <row customHeight="1" ht="12.8" r="14" s="349" spans="1:7">
      <c r="A14" s="365" t="n">
        <v>0</v>
      </c>
      <c r="B14" s="420" t="s">
        <v>31</v>
      </c>
      <c r="C14" s="420" t="n"/>
      <c r="D14" s="423" t="n">
        <v>505.5</v>
      </c>
      <c r="E14" s="424" t="n">
        <v>111.275</v>
      </c>
      <c r="F14" s="423" t="n">
        <v>89.40000000000001</v>
      </c>
      <c r="G14" s="424" t="n">
        <v>439.776</v>
      </c>
    </row>
    <row customHeight="1" ht="12.8" r="15" s="349" spans="1:7">
      <c r="A15" s="365" t="n">
        <v>0</v>
      </c>
      <c r="B15" s="420" t="s">
        <v>32</v>
      </c>
      <c r="C15" s="420" t="n"/>
      <c r="D15" s="423" t="n">
        <v>361.2</v>
      </c>
      <c r="E15" s="424" t="n">
        <v>1255.934</v>
      </c>
      <c r="F15" s="423" t="n">
        <v>124.41</v>
      </c>
      <c r="G15" s="424" t="n">
        <v>965.1850000000001</v>
      </c>
    </row>
    <row customHeight="1" ht="12.8" r="16" s="349" spans="1:7">
      <c r="A16" s="365" t="n">
        <v>0</v>
      </c>
      <c r="B16" s="420" t="s">
        <v>33</v>
      </c>
      <c r="C16" s="420" t="n"/>
      <c r="D16" s="423" t="n">
        <v>1110.5</v>
      </c>
      <c r="E16" s="424" t="n">
        <v>830.232</v>
      </c>
      <c r="F16" s="423" t="n">
        <v>182.125</v>
      </c>
      <c r="G16" s="424" t="n">
        <v>877.302</v>
      </c>
    </row>
    <row customHeight="1" ht="12.8" r="17" s="349" spans="1:7">
      <c r="A17" s="365" t="n">
        <v>0</v>
      </c>
      <c r="B17" s="420" t="s">
        <v>34</v>
      </c>
      <c r="C17" s="420" t="n"/>
      <c r="D17" s="423" t="n">
        <v>500</v>
      </c>
      <c r="E17" s="424" t="n">
        <v>790.2140000000001</v>
      </c>
      <c r="F17" s="423" t="n">
        <v>610.5</v>
      </c>
      <c r="G17" s="424" t="n">
        <v>933.03</v>
      </c>
    </row>
    <row customHeight="1" ht="12.8" r="18" s="349" spans="1:7">
      <c r="A18" s="365" t="n">
        <v>0</v>
      </c>
      <c r="B18" s="420" t="s">
        <v>35</v>
      </c>
      <c r="D18" s="421" t="n">
        <v>1200.1</v>
      </c>
      <c r="E18" s="422" t="n">
        <v>2594.51</v>
      </c>
      <c r="F18" s="421" t="n">
        <v>867.5</v>
      </c>
      <c r="G18" s="422" t="n">
        <v>2456.587</v>
      </c>
    </row>
    <row customHeight="1" ht="12.8" r="19" s="349" spans="1:7">
      <c r="A19" s="365" t="n">
        <v>0</v>
      </c>
      <c r="B19" s="420" t="s">
        <v>36</v>
      </c>
      <c r="D19" s="421" t="n">
        <v>85</v>
      </c>
      <c r="E19" s="422" t="n">
        <v>242.412</v>
      </c>
      <c r="F19" s="421" t="n">
        <v>26.5</v>
      </c>
      <c r="G19" s="422" t="n">
        <v>128.667</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668.897</v>
      </c>
      <c r="E24" s="422" t="n">
        <v>1878.714</v>
      </c>
      <c r="F24" s="421" t="n">
        <v>533.8870000000001</v>
      </c>
      <c r="G24" s="422" t="n">
        <v>1728.654</v>
      </c>
    </row>
    <row customHeight="1" ht="12.8" r="25" s="349" spans="1:7">
      <c r="A25" s="365" t="n">
        <v>1</v>
      </c>
      <c r="B25" s="420" t="s">
        <v>29</v>
      </c>
      <c r="D25" s="421" t="n">
        <v>560.0310000000001</v>
      </c>
      <c r="E25" s="422" t="n">
        <v>1125.897</v>
      </c>
      <c r="F25" s="421" t="n">
        <v>901.986</v>
      </c>
      <c r="G25" s="422" t="n">
        <v>839.707</v>
      </c>
    </row>
    <row customHeight="1" ht="12.8" r="26" s="349" spans="1:7">
      <c r="A26" s="365" t="n">
        <v>1</v>
      </c>
      <c r="B26" s="420" t="s">
        <v>30</v>
      </c>
      <c r="D26" s="421" t="n">
        <v>511.563</v>
      </c>
      <c r="E26" s="422" t="n">
        <v>1875.519</v>
      </c>
      <c r="F26" s="421" t="n">
        <v>664.928</v>
      </c>
      <c r="G26" s="422" t="n">
        <v>1011.55</v>
      </c>
    </row>
    <row customHeight="1" ht="12.8" r="27" s="349" spans="1:7">
      <c r="A27" s="365" t="n">
        <v>1</v>
      </c>
      <c r="B27" s="420" t="s">
        <v>31</v>
      </c>
      <c r="C27" s="420" t="n"/>
      <c r="D27" s="423" t="n">
        <v>1033.393</v>
      </c>
      <c r="E27" s="424" t="n">
        <v>788.861</v>
      </c>
      <c r="F27" s="423" t="n">
        <v>559.258</v>
      </c>
      <c r="G27" s="424" t="n">
        <v>999.3770000000001</v>
      </c>
    </row>
    <row customHeight="1" ht="12.8" r="28" s="349" spans="1:7">
      <c r="A28" s="365" t="n">
        <v>1</v>
      </c>
      <c r="B28" s="420" t="s">
        <v>32</v>
      </c>
      <c r="C28" s="420" t="n"/>
      <c r="D28" s="423" t="n">
        <v>3054.543</v>
      </c>
      <c r="E28" s="424" t="n">
        <v>1706.17</v>
      </c>
      <c r="F28" s="423" t="n">
        <v>1180.366</v>
      </c>
      <c r="G28" s="424" t="n">
        <v>2563.8</v>
      </c>
    </row>
    <row customHeight="1" ht="12.8" r="29" s="349" spans="1:7">
      <c r="A29" s="365" t="n">
        <v>1</v>
      </c>
      <c r="B29" s="420" t="s">
        <v>33</v>
      </c>
      <c r="C29" s="420" t="n"/>
      <c r="D29" s="423" t="n">
        <v>1133.343</v>
      </c>
      <c r="E29" s="424" t="n">
        <v>1564.49</v>
      </c>
      <c r="F29" s="423" t="n">
        <v>2757.311</v>
      </c>
      <c r="G29" s="424" t="n">
        <v>1647.29</v>
      </c>
    </row>
    <row customHeight="1" ht="12.8" r="30" s="349" spans="1:7">
      <c r="A30" s="365" t="n">
        <v>1</v>
      </c>
      <c r="B30" s="420" t="s">
        <v>34</v>
      </c>
      <c r="C30" s="420" t="n"/>
      <c r="D30" s="423" t="n">
        <v>2100.132</v>
      </c>
      <c r="E30" s="424" t="n">
        <v>2000.715</v>
      </c>
      <c r="F30" s="423" t="n">
        <v>1140.069</v>
      </c>
      <c r="G30" s="424" t="n">
        <v>1475.188</v>
      </c>
    </row>
    <row customHeight="1" ht="12.8" r="31" s="349" spans="1:7">
      <c r="A31" s="365" t="n">
        <v>1</v>
      </c>
      <c r="B31" s="420" t="s">
        <v>35</v>
      </c>
      <c r="D31" s="421" t="n">
        <v>6454.055</v>
      </c>
      <c r="E31" s="422" t="n">
        <v>5740.148</v>
      </c>
      <c r="F31" s="421" t="n">
        <v>7085.906</v>
      </c>
      <c r="G31" s="422" t="n">
        <v>6574.937</v>
      </c>
    </row>
    <row customHeight="1" ht="12.8" r="32" s="349" spans="1:7">
      <c r="A32" s="365" t="n">
        <v>1</v>
      </c>
      <c r="B32" s="420" t="s">
        <v>36</v>
      </c>
      <c r="D32" s="423" t="n">
        <v>2651.301</v>
      </c>
      <c r="E32" s="424" t="n">
        <v>5970.637</v>
      </c>
      <c r="F32" s="423" t="n">
        <v>2928.286</v>
      </c>
      <c r="G32" s="424" t="n">
        <v>5932.345</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2.853</v>
      </c>
      <c r="E9" s="435" t="n">
        <v>2.726</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21.566</v>
      </c>
      <c r="E10" s="437" t="n">
        <v>25.599</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1146.45</v>
      </c>
      <c r="E11" s="437" t="n">
        <v>1067.228</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6055.381</v>
      </c>
      <c r="E12" s="437" t="n">
        <v>4841.393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3446.563</v>
      </c>
      <c r="E21" s="422" t="n">
        <v>3461.056</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5371.623000000001</v>
      </c>
      <c r="E22" s="437" t="n">
        <v>5437.735</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13519.464</v>
      </c>
      <c r="E23" s="443" t="n">
        <v>13559.657</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6.222</v>
      </c>
      <c r="H16" s="483" t="n">
        <v>0</v>
      </c>
      <c r="I16" s="483" t="n">
        <v>1061.111</v>
      </c>
      <c r="J16" s="483" t="n">
        <v>22.54</v>
      </c>
      <c r="K16" s="483" t="n">
        <v>58.55</v>
      </c>
      <c r="L16" s="483">
        <f>SUM(M16:R16)</f>
        <v/>
      </c>
      <c r="M16" s="483" t="n">
        <v>2657.843</v>
      </c>
      <c r="N16" s="483" t="n">
        <v>2115.019</v>
      </c>
      <c r="O16" s="483" t="n">
        <v>29.891</v>
      </c>
      <c r="P16" s="483" t="n">
        <v>932.1220000000001</v>
      </c>
      <c r="Q16" s="483" t="n">
        <v>342.95</v>
      </c>
      <c r="R16" s="483" t="n">
        <v>0</v>
      </c>
      <c r="S16" s="484" t="n">
        <v>0</v>
      </c>
      <c r="T16" s="483" t="n">
        <v>0</v>
      </c>
    </row>
    <row customHeight="1" ht="12.75" r="17" s="349" spans="1:20">
      <c r="B17" s="348" t="n"/>
      <c r="C17" s="477" t="n"/>
      <c r="D17" s="477">
        <f>"year "&amp;(AktJahr-1)</f>
        <v/>
      </c>
      <c r="E17" s="485">
        <f>F17+L17</f>
        <v/>
      </c>
      <c r="F17" s="485">
        <f>SUM(G17:K17)</f>
        <v/>
      </c>
      <c r="G17" s="485" t="n">
        <v>6.415</v>
      </c>
      <c r="H17" s="485" t="n">
        <v>2.302</v>
      </c>
      <c r="I17" s="485" t="n">
        <v>910.97</v>
      </c>
      <c r="J17" s="485" t="n">
        <v>19.139</v>
      </c>
      <c r="K17" s="485" t="n">
        <v>25.013</v>
      </c>
      <c r="L17" s="485">
        <f>SUM(M17:R17)</f>
        <v/>
      </c>
      <c r="M17" s="485" t="n">
        <v>2468.899</v>
      </c>
      <c r="N17" s="485" t="n">
        <v>1653.268</v>
      </c>
      <c r="O17" s="485" t="n">
        <v>34.293</v>
      </c>
      <c r="P17" s="485" t="n">
        <v>633.474</v>
      </c>
      <c r="Q17" s="485" t="n">
        <v>172.808</v>
      </c>
      <c r="R17" s="485" t="n">
        <v>10.363</v>
      </c>
      <c r="S17" s="486" t="n">
        <v>0</v>
      </c>
      <c r="T17" s="485" t="n">
        <v>0</v>
      </c>
    </row>
    <row customHeight="1" ht="12.8" r="18" s="349" spans="1:20">
      <c r="B18" s="361" t="s">
        <v>77</v>
      </c>
      <c r="C18" s="481" t="s">
        <v>78</v>
      </c>
      <c r="D18" s="482">
        <f>$D$16</f>
        <v/>
      </c>
      <c r="E18" s="483">
        <f>F18+L18</f>
        <v/>
      </c>
      <c r="F18" s="483">
        <f>SUM(G18:K18)</f>
        <v/>
      </c>
      <c r="G18" s="483" t="n">
        <v>6.222</v>
      </c>
      <c r="H18" s="483" t="n">
        <v>0</v>
      </c>
      <c r="I18" s="483" t="n">
        <v>1061.111</v>
      </c>
      <c r="J18" s="483" t="n">
        <v>22.54</v>
      </c>
      <c r="K18" s="483" t="n">
        <v>51.95</v>
      </c>
      <c r="L18" s="483">
        <f>SUM(M18:R18)</f>
        <v/>
      </c>
      <c r="M18" s="483" t="n">
        <v>1561.758</v>
      </c>
      <c r="N18" s="483" t="n">
        <v>1426.234</v>
      </c>
      <c r="O18" s="483" t="n">
        <v>29.891</v>
      </c>
      <c r="P18" s="483" t="n">
        <v>855.164</v>
      </c>
      <c r="Q18" s="483" t="n">
        <v>342.95</v>
      </c>
      <c r="R18" s="483" t="n">
        <v>0</v>
      </c>
      <c r="S18" s="484" t="n">
        <v>0</v>
      </c>
      <c r="T18" s="483" t="n">
        <v>0</v>
      </c>
    </row>
    <row customHeight="1" ht="12.8" r="19" s="349" spans="1:20">
      <c r="B19" s="348" t="n"/>
      <c r="C19" s="477" t="n"/>
      <c r="D19" s="477">
        <f>$D$17</f>
        <v/>
      </c>
      <c r="E19" s="485">
        <f>F19+L19</f>
        <v/>
      </c>
      <c r="F19" s="485">
        <f>SUM(G19:K19)</f>
        <v/>
      </c>
      <c r="G19" s="485" t="n">
        <v>6.415</v>
      </c>
      <c r="H19" s="485" t="n">
        <v>2.302</v>
      </c>
      <c r="I19" s="485" t="n">
        <v>910.97</v>
      </c>
      <c r="J19" s="485" t="n">
        <v>19.139</v>
      </c>
      <c r="K19" s="485" t="n">
        <v>18.413</v>
      </c>
      <c r="L19" s="485">
        <f>SUM(M19:R19)</f>
        <v/>
      </c>
      <c r="M19" s="485" t="n">
        <v>1429.18</v>
      </c>
      <c r="N19" s="485" t="n">
        <v>1333.313</v>
      </c>
      <c r="O19" s="485" t="n">
        <v>34.293</v>
      </c>
      <c r="P19" s="485" t="n">
        <v>589.374</v>
      </c>
      <c r="Q19" s="485" t="n">
        <v>73.117</v>
      </c>
      <c r="R19" s="485" t="n">
        <v>10.363</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6.600000000000001</v>
      </c>
      <c r="L20" s="483">
        <f>SUM(M20:R20)</f>
        <v/>
      </c>
      <c r="M20" s="483" t="n">
        <v>51.39</v>
      </c>
      <c r="N20" s="483" t="n">
        <v>6.96</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6.600000000000001</v>
      </c>
      <c r="L21" s="485">
        <f>SUM(M21:R21)</f>
        <v/>
      </c>
      <c r="M21" s="485" t="n">
        <v>36.952</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297.442</v>
      </c>
      <c r="N30" s="483" t="n">
        <v>44.34</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236.71</v>
      </c>
      <c r="N31" s="485" t="n">
        <v>44.34</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296.149</v>
      </c>
      <c r="N34" s="483" t="n">
        <v>176.204</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321.461</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28.35</v>
      </c>
      <c r="N38" s="483" t="n">
        <v>139.36</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18.45</v>
      </c>
      <c r="N39" s="485" t="n">
        <v>62.16</v>
      </c>
      <c r="O39" s="485" t="n">
        <v>0</v>
      </c>
      <c r="P39" s="485" t="n">
        <v>0</v>
      </c>
      <c r="Q39" s="485" t="n">
        <v>85</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292.724</v>
      </c>
      <c r="N48" s="483" t="n">
        <v>0</v>
      </c>
      <c r="O48" s="483" t="n">
        <v>0</v>
      </c>
      <c r="P48" s="483" t="n">
        <v>49.86</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254.808</v>
      </c>
      <c r="N49" s="485" t="n">
        <v>0</v>
      </c>
      <c r="O49" s="485" t="n">
        <v>0</v>
      </c>
      <c r="P49" s="485" t="n">
        <v>44.1</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45.693</v>
      </c>
      <c r="O50" s="483" t="n">
        <v>0</v>
      </c>
      <c r="P50" s="483" t="n">
        <v>27.098</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45.747</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71.31</v>
      </c>
      <c r="N52" s="483" t="n">
        <v>124.961</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72.76000000000001</v>
      </c>
      <c r="N53" s="485" t="n">
        <v>58.134</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3</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3</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92.7</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51.84</v>
      </c>
      <c r="O65" s="485" t="n">
        <v>0</v>
      </c>
      <c r="P65" s="485" t="n">
        <v>0</v>
      </c>
      <c r="Q65" s="485" t="n">
        <v>14.691</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58.72</v>
      </c>
      <c r="N66" s="483" t="n">
        <v>35.46</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58.72</v>
      </c>
      <c r="N67" s="485" t="n">
        <v>35.46</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20.107</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19.274</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39.858</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1769.268</v>
      </c>
      <c r="G12" s="524" t="n">
        <v>245.135</v>
      </c>
      <c r="H12" s="483" t="n">
        <v>3198.455</v>
      </c>
      <c r="I12" s="483" t="n">
        <v>9228.534</v>
      </c>
      <c r="J12" s="525" t="n">
        <v>1355.87</v>
      </c>
      <c r="K12" s="524" t="n">
        <v>1691.406</v>
      </c>
      <c r="L12" s="483" t="n">
        <v>5948.508</v>
      </c>
      <c r="M12" s="483" t="n">
        <v>507.763</v>
      </c>
      <c r="N12" s="526" t="n">
        <v>161.979</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1512.227</v>
      </c>
      <c r="G13" s="529" t="n">
        <v>272.492</v>
      </c>
      <c r="H13" s="530" t="n">
        <v>3212.557</v>
      </c>
      <c r="I13" s="530" t="n">
        <v>9411.683999999999</v>
      </c>
      <c r="J13" s="531" t="n">
        <v>1444.142</v>
      </c>
      <c r="K13" s="529" t="n">
        <v>1512.227</v>
      </c>
      <c r="L13" s="530" t="n">
        <v>5932.528</v>
      </c>
      <c r="M13" s="530" t="n">
        <v>498.463</v>
      </c>
      <c r="N13" s="532" t="n">
        <v>174.355</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1228.308</v>
      </c>
      <c r="G14" s="524" t="n">
        <v>230.856</v>
      </c>
      <c r="H14" s="483" t="n">
        <v>3198.455</v>
      </c>
      <c r="I14" s="483" t="n">
        <v>8625.369000000001</v>
      </c>
      <c r="J14" s="525" t="n">
        <v>1269.654</v>
      </c>
      <c r="K14" s="524" t="n">
        <v>1232.981</v>
      </c>
      <c r="L14" s="483" t="n">
        <v>5901.883</v>
      </c>
      <c r="M14" s="483" t="n">
        <v>446.795</v>
      </c>
      <c r="N14" s="526" t="n">
        <v>161.979</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942.715</v>
      </c>
      <c r="G15" s="529" t="n">
        <v>233.968</v>
      </c>
      <c r="H15" s="530" t="n">
        <v>3212.557</v>
      </c>
      <c r="I15" s="530" t="n">
        <v>8793.532000000001</v>
      </c>
      <c r="J15" s="531" t="n">
        <v>1355.106</v>
      </c>
      <c r="K15" s="529" t="n">
        <v>942.715</v>
      </c>
      <c r="L15" s="530" t="n">
        <v>5932.528</v>
      </c>
      <c r="M15" s="530" t="n">
        <v>486.479</v>
      </c>
      <c r="N15" s="532" t="n">
        <v>174.355</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46.625</v>
      </c>
      <c r="G16" s="524" t="n">
        <v>0</v>
      </c>
      <c r="H16" s="483" t="n">
        <v>0</v>
      </c>
      <c r="I16" s="483" t="n">
        <v>0</v>
      </c>
      <c r="J16" s="525" t="n">
        <v>0</v>
      </c>
      <c r="K16" s="524" t="n">
        <v>0</v>
      </c>
      <c r="L16" s="483" t="n">
        <v>46.625</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35.91</v>
      </c>
      <c r="G20" s="524" t="n">
        <v>0</v>
      </c>
      <c r="H20" s="483" t="n">
        <v>0</v>
      </c>
      <c r="I20" s="483" t="n">
        <v>0</v>
      </c>
      <c r="J20" s="525" t="n">
        <v>0</v>
      </c>
      <c r="K20" s="524" t="n">
        <v>0</v>
      </c>
      <c r="L20" s="483" t="n">
        <v>0</v>
      </c>
      <c r="M20" s="483" t="n">
        <v>35.91</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251.12</v>
      </c>
      <c r="G26" s="524" t="n">
        <v>14.279</v>
      </c>
      <c r="H26" s="483" t="n">
        <v>0</v>
      </c>
      <c r="I26" s="483" t="n">
        <v>0</v>
      </c>
      <c r="J26" s="525" t="n">
        <v>0</v>
      </c>
      <c r="K26" s="524" t="n">
        <v>251.12</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283.731</v>
      </c>
      <c r="G27" s="529" t="n">
        <v>38.524</v>
      </c>
      <c r="H27" s="530" t="n">
        <v>0</v>
      </c>
      <c r="I27" s="530" t="n">
        <v>0</v>
      </c>
      <c r="J27" s="531" t="n">
        <v>0</v>
      </c>
      <c r="K27" s="529" t="n">
        <v>283.731</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183.856</v>
      </c>
      <c r="G30" s="524" t="n">
        <v>0</v>
      </c>
      <c r="H30" s="483" t="n">
        <v>0</v>
      </c>
      <c r="I30" s="483" t="n">
        <v>576.587</v>
      </c>
      <c r="J30" s="525" t="n">
        <v>0</v>
      </c>
      <c r="K30" s="524" t="n">
        <v>183.856</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254.122</v>
      </c>
      <c r="G31" s="529" t="n">
        <v>0</v>
      </c>
      <c r="H31" s="530" t="n">
        <v>0</v>
      </c>
      <c r="I31" s="530" t="n">
        <v>600.361</v>
      </c>
      <c r="J31" s="531" t="n">
        <v>0</v>
      </c>
      <c r="K31" s="529" t="n">
        <v>254.122</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1.94</v>
      </c>
      <c r="G41" s="529" t="n">
        <v>0</v>
      </c>
      <c r="H41" s="530" t="n">
        <v>0</v>
      </c>
      <c r="I41" s="530" t="n">
        <v>0</v>
      </c>
      <c r="J41" s="531" t="n">
        <v>0</v>
      </c>
      <c r="K41" s="529" t="n">
        <v>1.94</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1.291</v>
      </c>
      <c r="G47" s="529" t="n">
        <v>0</v>
      </c>
      <c r="H47" s="530" t="n">
        <v>0</v>
      </c>
      <c r="I47" s="530" t="n">
        <v>0</v>
      </c>
      <c r="J47" s="531" t="n">
        <v>0</v>
      </c>
      <c r="K47" s="529" t="n">
        <v>1.291</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25.058</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11.984</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8</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18.578</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17.791</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23.449</v>
      </c>
      <c r="G80" s="524" t="n">
        <v>0</v>
      </c>
      <c r="H80" s="483" t="n">
        <v>0</v>
      </c>
      <c r="I80" s="483" t="n">
        <v>0</v>
      </c>
      <c r="J80" s="525" t="n">
        <v>0</v>
      </c>
      <c r="K80" s="524" t="n">
        <v>23.449</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28.428</v>
      </c>
      <c r="G81" s="529" t="n">
        <v>0</v>
      </c>
      <c r="H81" s="530" t="n">
        <v>0</v>
      </c>
      <c r="I81" s="530" t="n">
        <v>0</v>
      </c>
      <c r="J81" s="531" t="n">
        <v>0</v>
      </c>
      <c r="K81" s="529" t="n">
        <v>28.428</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86.21600000000001</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89.036</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0.23</v>
      </c>
      <c r="R12" s="483" t="n">
        <v>0</v>
      </c>
      <c r="S12" s="526" t="n">
        <v>0.03</v>
      </c>
      <c r="T12" s="522">
        <f>SUM(U12:X12)</f>
        <v/>
      </c>
      <c r="U12" s="483" t="n">
        <v>0</v>
      </c>
      <c r="V12" s="483" t="n">
        <v>0.175</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0.115</v>
      </c>
      <c r="R13" s="530" t="n">
        <v>0</v>
      </c>
      <c r="S13" s="532" t="n">
        <v>0</v>
      </c>
      <c r="T13" s="527">
        <f>SUM(U13:X13)</f>
        <v/>
      </c>
      <c r="U13" s="530" t="n">
        <v>0</v>
      </c>
      <c r="V13" s="530" t="n">
        <v>0.287</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0.23</v>
      </c>
      <c r="R14" s="483" t="n">
        <v>0</v>
      </c>
      <c r="S14" s="526" t="n">
        <v>0.03</v>
      </c>
      <c r="T14" s="522">
        <f>SUM(U14:X14)</f>
        <v/>
      </c>
      <c r="U14" s="483" t="n">
        <v>0</v>
      </c>
      <c r="V14" s="483" t="n">
        <v>0.175</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0.115</v>
      </c>
      <c r="R15" s="530" t="n">
        <v>0</v>
      </c>
      <c r="S15" s="532" t="n">
        <v>0</v>
      </c>
      <c r="T15" s="527">
        <f>SUM(U15:X15)</f>
        <v/>
      </c>
      <c r="U15" s="530" t="n">
        <v>0</v>
      </c>
      <c r="V15" s="530" t="n">
        <v>0.287</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429</v>
      </c>
      <c r="F13" s="483" t="n">
        <v>0</v>
      </c>
      <c r="G13" s="483" t="n">
        <v>0</v>
      </c>
      <c r="H13" s="483" t="n">
        <v>0</v>
      </c>
      <c r="I13" s="526" t="n">
        <v>429</v>
      </c>
    </row>
    <row customHeight="1" ht="12.8" r="14" s="349" spans="1:9">
      <c r="B14" s="588" t="n"/>
      <c r="C14" s="436" t="n"/>
      <c r="D14" s="436">
        <f>"Jahr "&amp;(AktJahr-1)</f>
        <v/>
      </c>
      <c r="E14" s="527" t="n">
        <v>637</v>
      </c>
      <c r="F14" s="530" t="n">
        <v>0</v>
      </c>
      <c r="G14" s="530" t="n">
        <v>0</v>
      </c>
      <c r="H14" s="530" t="n">
        <v>0</v>
      </c>
      <c r="I14" s="532" t="n">
        <v>637</v>
      </c>
    </row>
    <row customHeight="1" ht="12.8" r="15" s="349" spans="1:9">
      <c r="B15" s="588" t="s">
        <v>77</v>
      </c>
      <c r="C15" s="481" t="s">
        <v>78</v>
      </c>
      <c r="D15" s="482">
        <f>$D$13</f>
        <v/>
      </c>
      <c r="E15" s="522" t="n">
        <v>399</v>
      </c>
      <c r="F15" s="483" t="n">
        <v>0</v>
      </c>
      <c r="G15" s="483" t="n">
        <v>0</v>
      </c>
      <c r="H15" s="483" t="n">
        <v>0</v>
      </c>
      <c r="I15" s="526" t="n">
        <v>399</v>
      </c>
    </row>
    <row customHeight="1" ht="12.8" r="16" s="349" spans="1:9">
      <c r="B16" s="588" t="n"/>
      <c r="C16" s="436" t="n"/>
      <c r="D16" s="436">
        <f>$D$14</f>
        <v/>
      </c>
      <c r="E16" s="527" t="n">
        <v>607</v>
      </c>
      <c r="F16" s="530" t="n">
        <v>0</v>
      </c>
      <c r="G16" s="530" t="n">
        <v>0</v>
      </c>
      <c r="H16" s="530" t="n">
        <v>0</v>
      </c>
      <c r="I16" s="532" t="n">
        <v>607</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30</v>
      </c>
      <c r="F85" s="483" t="n">
        <v>0</v>
      </c>
      <c r="G85" s="483" t="n">
        <v>0</v>
      </c>
      <c r="H85" s="483" t="n">
        <v>0</v>
      </c>
      <c r="I85" s="526" t="n">
        <v>30</v>
      </c>
    </row>
    <row customHeight="1" ht="12.8" r="86" s="349" spans="1:9">
      <c r="B86" s="588" t="n"/>
      <c r="C86" s="436" t="n"/>
      <c r="D86" s="436">
        <f>$D$14</f>
        <v/>
      </c>
      <c r="E86" s="527" t="n">
        <v>30</v>
      </c>
      <c r="F86" s="530" t="n">
        <v>0</v>
      </c>
      <c r="G86" s="530" t="n">
        <v>0</v>
      </c>
      <c r="H86" s="530" t="n">
        <v>0</v>
      </c>
      <c r="I86" s="532" t="n">
        <v>30</v>
      </c>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