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6667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LIGA Bank eG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Dr.-Theobald-Schrems-Straße 3</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93055 Regensburg</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+49 941 4095 - 0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+49 941 4095 - 139</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info@ligabank.de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www.ligabank.de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10</v>
      </c>
      <c r="E21" s="378" t="n"/>
      <c r="F21" s="377" t="n">
        <v>9.859999999999999</v>
      </c>
      <c r="G21" s="378" t="n"/>
      <c r="H21" s="377" t="n">
        <v>6.85</v>
      </c>
      <c r="I21" s="37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c r="F22" s="381" t="n">
        <v>0</v>
      </c>
      <c r="G22" s="382" t="n"/>
      <c r="H22" s="381" t="n">
        <v>0</v>
      </c>
      <c r="I22" s="382"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126.12</v>
      </c>
      <c r="E23" s="386" t="n"/>
      <c r="F23" s="385" t="n">
        <v>138.93</v>
      </c>
      <c r="G23" s="386" t="n"/>
      <c r="H23" s="385" t="n">
        <v>113.97</v>
      </c>
      <c r="I23" s="386"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c r="F24" s="389" t="n">
        <v>0</v>
      </c>
      <c r="G24" s="390" t="n"/>
      <c r="H24" s="389" t="n">
        <v>0</v>
      </c>
      <c r="I24" s="390"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0</v>
      </c>
      <c r="E28" s="400" t="n"/>
      <c r="F28" s="399" t="n">
        <v>0</v>
      </c>
      <c r="G28" s="400" t="n"/>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90</v>
      </c>
      <c r="E34" s="378" t="n"/>
      <c r="F34" s="377" t="n">
        <v>89.7</v>
      </c>
      <c r="G34" s="378" t="n"/>
      <c r="H34" s="377" t="n">
        <v>116.56</v>
      </c>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c r="F35" s="381" t="n">
        <v>0</v>
      </c>
      <c r="G35" s="382" t="n"/>
      <c r="H35" s="381" t="n">
        <v>0</v>
      </c>
      <c r="I35" s="382" t="n"/>
      <c r="J35" s="348" t="n"/>
    </row>
    <row customHeight="1" ht="15" r="36" s="349">
      <c r="A36" s="365" t="n">
        <v>1</v>
      </c>
      <c r="B36" s="391" t="inlineStr">
        <is>
          <t>Cover Pool</t>
        </is>
      </c>
      <c r="C36" s="376">
        <f>C34</f>
        <v/>
      </c>
      <c r="D36" s="385" t="n">
        <v>148.16</v>
      </c>
      <c r="E36" s="386" t="n"/>
      <c r="F36" s="385" t="n">
        <v>155.26</v>
      </c>
      <c r="G36" s="386" t="n"/>
      <c r="H36" s="385" t="n">
        <v>174.45</v>
      </c>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c r="F37" s="389" t="n">
        <v>0</v>
      </c>
      <c r="G37" s="390" t="n"/>
      <c r="H37" s="389" t="n">
        <v>0</v>
      </c>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0</v>
      </c>
      <c r="E41" s="400" t="n"/>
      <c r="F41" s="399" t="n">
        <v>0</v>
      </c>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10</v>
      </c>
      <c r="E9" s="622" t="n">
        <v>0</v>
      </c>
    </row>
    <row customHeight="1" ht="20.1" r="10" s="349">
      <c r="A10" s="623" t="n">
        <v>0</v>
      </c>
      <c r="B10" s="624" t="inlineStr">
        <is>
          <t>thereof percentage share of fixed-rate Pfandbriefe
section 28 para. 1 no. 9</t>
        </is>
      </c>
      <c r="C10" s="625" t="inlineStr">
        <is>
          <t>%</t>
        </is>
      </c>
      <c r="D10" s="626" t="n">
        <v>100</v>
      </c>
      <c r="E10" s="627" t="n">
        <v>0</v>
      </c>
    </row>
    <row customHeight="1" ht="8.1" r="11" s="349">
      <c r="A11" s="613" t="n">
        <v>0</v>
      </c>
      <c r="B11" s="628" t="n"/>
      <c r="C11" s="375" t="n"/>
      <c r="D11" s="375" t="n"/>
      <c r="E11" s="629" t="n"/>
    </row>
    <row customHeight="1" ht="15.95" r="12" s="349">
      <c r="A12" s="613" t="n">
        <v>0</v>
      </c>
      <c r="B12" s="630" t="inlineStr">
        <is>
          <t>Cover Pool</t>
        </is>
      </c>
      <c r="C12" s="631" t="inlineStr">
        <is>
          <t>(€ mn.)</t>
        </is>
      </c>
      <c r="D12" s="621" t="n">
        <v>126.12</v>
      </c>
      <c r="E12" s="622" t="n">
        <v>0</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100</v>
      </c>
      <c r="E16" s="635" t="n">
        <v>0</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4.33</v>
      </c>
      <c r="E28" s="635" t="n">
        <v>0</v>
      </c>
    </row>
    <row customHeight="1" ht="30" r="29" s="349">
      <c r="A29" s="613" t="n">
        <v>0</v>
      </c>
      <c r="B29" s="640" t="inlineStr">
        <is>
          <t>average loan-to-value ratio, weighted using the mortgage lending value
section 28 para. 2 no. 3</t>
        </is>
      </c>
      <c r="C29" s="636" t="inlineStr">
        <is>
          <t>%</t>
        </is>
      </c>
      <c r="D29" s="634" t="n">
        <v>55.52</v>
      </c>
      <c r="E29" s="635" t="n">
        <v>0</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90</v>
      </c>
      <c r="E34" s="649" t="n">
        <v>0</v>
      </c>
    </row>
    <row customHeight="1" ht="20.1" r="35" s="349">
      <c r="A35" s="613" t="n">
        <v>1</v>
      </c>
      <c r="B35" s="624" t="inlineStr">
        <is>
          <t>thereof percentage share of fixed-rate Pfandbriefe
section 28 para. 1 no. 9</t>
        </is>
      </c>
      <c r="C35" s="625" t="inlineStr">
        <is>
          <t>%</t>
        </is>
      </c>
      <c r="D35" s="626" t="n">
        <v>100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148.16</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13.10.2021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9</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LIB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LIGA Bank eG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S</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0</v>
      </c>
      <c r="E11" s="425" t="n">
        <v>2.77</v>
      </c>
      <c r="F11" s="424" t="n"/>
      <c r="G11" s="425" t="n"/>
    </row>
    <row customHeight="1" ht="12.8" r="12" s="349">
      <c r="A12" s="365" t="n">
        <v>0</v>
      </c>
      <c r="B12" s="422" t="inlineStr">
        <is>
          <t>&gt; 0,5 years and &lt;= 1 year</t>
        </is>
      </c>
      <c r="C12" s="423" t="n"/>
      <c r="D12" s="424" t="n">
        <v>0</v>
      </c>
      <c r="E12" s="425" t="n">
        <v>2.04</v>
      </c>
      <c r="F12" s="424" t="n"/>
      <c r="G12" s="425" t="n"/>
    </row>
    <row customHeight="1" ht="12.8" r="13" s="349">
      <c r="A13" s="365" t="n">
        <v>0</v>
      </c>
      <c r="B13" s="422" t="inlineStr">
        <is>
          <t>&gt; 1  year and &lt;= 1,5 years</t>
        </is>
      </c>
      <c r="C13" s="423" t="n"/>
      <c r="D13" s="424" t="n">
        <v>0</v>
      </c>
      <c r="E13" s="425" t="n">
        <v>3.09</v>
      </c>
      <c r="F13" s="424" t="n"/>
      <c r="G13" s="425" t="n"/>
    </row>
    <row customHeight="1" ht="12.8" r="14" s="349">
      <c r="A14" s="365" t="n">
        <v>0</v>
      </c>
      <c r="B14" s="422" t="inlineStr">
        <is>
          <t>&gt; 1,5 years and &lt;= 2 years</t>
        </is>
      </c>
      <c r="C14" s="422" t="n"/>
      <c r="D14" s="426" t="n">
        <v>0</v>
      </c>
      <c r="E14" s="427" t="n">
        <v>2.04</v>
      </c>
      <c r="F14" s="426" t="n"/>
      <c r="G14" s="427" t="n"/>
    </row>
    <row customHeight="1" ht="12.8" r="15" s="349">
      <c r="A15" s="365" t="n">
        <v>0</v>
      </c>
      <c r="B15" s="422" t="inlineStr">
        <is>
          <t>&gt; 2 years and &lt;= 3 years</t>
        </is>
      </c>
      <c r="C15" s="422" t="n"/>
      <c r="D15" s="426" t="n">
        <v>0</v>
      </c>
      <c r="E15" s="427" t="n">
        <v>4.35</v>
      </c>
      <c r="F15" s="426" t="n"/>
      <c r="G15" s="427" t="n"/>
    </row>
    <row customHeight="1" ht="12.8" r="16" s="349">
      <c r="A16" s="365" t="n">
        <v>0</v>
      </c>
      <c r="B16" s="422" t="inlineStr">
        <is>
          <t>&gt; 3 years and &lt;= 4 years</t>
        </is>
      </c>
      <c r="C16" s="422" t="n"/>
      <c r="D16" s="426" t="n">
        <v>0</v>
      </c>
      <c r="E16" s="427" t="n">
        <v>4.44</v>
      </c>
      <c r="F16" s="426" t="n"/>
      <c r="G16" s="427" t="n"/>
    </row>
    <row customHeight="1" ht="12.8" r="17" s="349">
      <c r="A17" s="365" t="n">
        <v>0</v>
      </c>
      <c r="B17" s="422" t="inlineStr">
        <is>
          <t>&gt; 4 years and &lt;= 5 years</t>
        </is>
      </c>
      <c r="C17" s="422" t="n"/>
      <c r="D17" s="426" t="n">
        <v>0</v>
      </c>
      <c r="E17" s="427" t="n">
        <v>4.52</v>
      </c>
      <c r="F17" s="426" t="n"/>
      <c r="G17" s="427" t="n"/>
    </row>
    <row customHeight="1" ht="12.8" r="18" s="349">
      <c r="A18" s="365" t="n">
        <v>0</v>
      </c>
      <c r="B18" s="422" t="inlineStr">
        <is>
          <t>&gt; 5 years and &lt;= 10 years</t>
        </is>
      </c>
      <c r="C18" s="423" t="n"/>
      <c r="D18" s="424" t="n">
        <v>0</v>
      </c>
      <c r="E18" s="425" t="n">
        <v>68.48</v>
      </c>
      <c r="F18" s="424" t="n"/>
      <c r="G18" s="425" t="n"/>
    </row>
    <row customHeight="1" ht="12.8" r="19" s="349">
      <c r="A19" s="365" t="n">
        <v>0</v>
      </c>
      <c r="B19" s="422" t="inlineStr">
        <is>
          <t>&gt; 10 years</t>
        </is>
      </c>
      <c r="C19" s="423" t="n"/>
      <c r="D19" s="424" t="n">
        <v>10</v>
      </c>
      <c r="E19" s="425" t="n">
        <v>34.4</v>
      </c>
      <c r="F19" s="424" t="n"/>
      <c r="G19" s="425" t="n"/>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0</v>
      </c>
      <c r="E24" s="425" t="n">
        <v>7.93</v>
      </c>
      <c r="F24" s="424" t="n"/>
      <c r="G24" s="425" t="n"/>
    </row>
    <row customHeight="1" ht="12.8" r="25" s="349">
      <c r="A25" s="365" t="n">
        <v>1</v>
      </c>
      <c r="B25" s="422" t="inlineStr">
        <is>
          <t>&gt; 0,5 years and &lt;= 1 year</t>
        </is>
      </c>
      <c r="C25" s="423" t="n"/>
      <c r="D25" s="424" t="n">
        <v>0</v>
      </c>
      <c r="E25" s="425" t="n">
        <v>11.61</v>
      </c>
      <c r="F25" s="424" t="n"/>
      <c r="G25" s="425" t="n"/>
    </row>
    <row customHeight="1" ht="12.8" r="26" s="349">
      <c r="A26" s="365" t="n">
        <v>1</v>
      </c>
      <c r="B26" s="422" t="inlineStr">
        <is>
          <t>&gt; 1  year and &lt;= 1,5 years</t>
        </is>
      </c>
      <c r="C26" s="423" t="n"/>
      <c r="D26" s="424" t="n">
        <v>0</v>
      </c>
      <c r="E26" s="425" t="n">
        <v>30.77</v>
      </c>
      <c r="F26" s="424" t="n"/>
      <c r="G26" s="425" t="n"/>
    </row>
    <row customHeight="1" ht="12.8" r="27" s="349">
      <c r="A27" s="365" t="n">
        <v>1</v>
      </c>
      <c r="B27" s="422" t="inlineStr">
        <is>
          <t>&gt; 1,5 years and &lt;= 2 years</t>
        </is>
      </c>
      <c r="C27" s="422" t="n"/>
      <c r="D27" s="426" t="n">
        <v>0</v>
      </c>
      <c r="E27" s="427" t="n">
        <v>17.24</v>
      </c>
      <c r="F27" s="426" t="n"/>
      <c r="G27" s="427" t="n"/>
    </row>
    <row customHeight="1" ht="12.8" r="28" s="349">
      <c r="A28" s="365" t="n">
        <v>1</v>
      </c>
      <c r="B28" s="422" t="inlineStr">
        <is>
          <t>&gt; 2 years and &lt;= 3 years</t>
        </is>
      </c>
      <c r="C28" s="422" t="n"/>
      <c r="D28" s="426" t="n">
        <v>0</v>
      </c>
      <c r="E28" s="427" t="n">
        <v>13.41</v>
      </c>
      <c r="F28" s="426" t="n"/>
      <c r="G28" s="427" t="n"/>
    </row>
    <row customHeight="1" ht="12.8" r="29" s="349">
      <c r="A29" s="365" t="n">
        <v>1</v>
      </c>
      <c r="B29" s="422" t="inlineStr">
        <is>
          <t>&gt; 3 years and &lt;= 4 years</t>
        </is>
      </c>
      <c r="C29" s="422" t="n"/>
      <c r="D29" s="426" t="n">
        <v>0</v>
      </c>
      <c r="E29" s="427" t="n">
        <v>8.57</v>
      </c>
      <c r="F29" s="426" t="n"/>
      <c r="G29" s="427" t="n"/>
    </row>
    <row customHeight="1" ht="12.8" r="30" s="349">
      <c r="A30" s="365" t="n">
        <v>1</v>
      </c>
      <c r="B30" s="422" t="inlineStr">
        <is>
          <t>&gt; 4 years and &lt;= 5 years</t>
        </is>
      </c>
      <c r="C30" s="422" t="n"/>
      <c r="D30" s="426" t="n">
        <v>0</v>
      </c>
      <c r="E30" s="427" t="n">
        <v>10.27</v>
      </c>
      <c r="F30" s="426" t="n"/>
      <c r="G30" s="427" t="n"/>
    </row>
    <row customHeight="1" ht="12.8" r="31" s="349">
      <c r="A31" s="365" t="n">
        <v>1</v>
      </c>
      <c r="B31" s="422" t="inlineStr">
        <is>
          <t>&gt; 5 years and &lt;= 10 years</t>
        </is>
      </c>
      <c r="C31" s="423" t="n"/>
      <c r="D31" s="424" t="n">
        <v>70</v>
      </c>
      <c r="E31" s="425" t="n">
        <v>32.83</v>
      </c>
      <c r="F31" s="424" t="n"/>
      <c r="G31" s="425" t="n"/>
    </row>
    <row customHeight="1" ht="12.8" r="32" s="349">
      <c r="A32" s="365" t="n">
        <v>1</v>
      </c>
      <c r="B32" s="422" t="inlineStr">
        <is>
          <t>&gt; 10 years</t>
        </is>
      </c>
      <c r="C32" s="423" t="n"/>
      <c r="D32" s="426" t="n">
        <v>20</v>
      </c>
      <c r="E32" s="427" t="n">
        <v>15.52</v>
      </c>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9.359999999999999</v>
      </c>
      <c r="E9" s="438"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10.41</v>
      </c>
      <c r="E10" s="440"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85.70999999999999</v>
      </c>
      <c r="E11" s="440"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10.65</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104.84</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43.32</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7.92</v>
      </c>
      <c r="H16" s="490" t="n">
        <v>5.83</v>
      </c>
      <c r="I16" s="490" t="n">
        <v>102.38</v>
      </c>
      <c r="J16" s="490" t="n">
        <v>0</v>
      </c>
      <c r="K16" s="490" t="n">
        <v>0</v>
      </c>
      <c r="L16" s="490">
        <f>SUM(M16:R16)</f>
        <v/>
      </c>
      <c r="M16" s="490" t="n">
        <v>0</v>
      </c>
      <c r="N16" s="490" t="n">
        <v>0</v>
      </c>
      <c r="O16" s="490" t="n">
        <v>0</v>
      </c>
      <c r="P16" s="490" t="n">
        <v>0</v>
      </c>
      <c r="Q16" s="490" t="n">
        <v>0</v>
      </c>
      <c r="R16" s="490" t="n">
        <v>0</v>
      </c>
      <c r="S16" s="491" t="n">
        <v>0</v>
      </c>
      <c r="T16" s="490" t="n">
        <v>0</v>
      </c>
    </row>
    <row customHeight="1" ht="12.75" r="17" s="349">
      <c r="B17" s="348" t="n"/>
      <c r="C17" s="484" t="n"/>
      <c r="D17" s="484">
        <f>"year "&amp;(AktJahr-1)</f>
        <v/>
      </c>
      <c r="E17" s="492">
        <f>F17+L17</f>
        <v/>
      </c>
      <c r="F17" s="492">
        <f>SUM(G17:K17)</f>
        <v/>
      </c>
      <c r="G17" s="492" t="n">
        <v>0</v>
      </c>
      <c r="H17" s="492" t="n">
        <v>0</v>
      </c>
      <c r="I17" s="492" t="n">
        <v>0</v>
      </c>
      <c r="J17" s="492" t="n">
        <v>0</v>
      </c>
      <c r="K17" s="492" t="n">
        <v>0</v>
      </c>
      <c r="L17" s="492">
        <f>SUM(M17:R17)</f>
        <v/>
      </c>
      <c r="M17" s="492" t="n">
        <v>0</v>
      </c>
      <c r="N17" s="492" t="n">
        <v>0</v>
      </c>
      <c r="O17" s="492" t="n">
        <v>0</v>
      </c>
      <c r="P17" s="492" t="n">
        <v>0</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7.92</v>
      </c>
      <c r="H18" s="490" t="n">
        <v>5.83</v>
      </c>
      <c r="I18" s="490" t="n">
        <v>102.38</v>
      </c>
      <c r="J18" s="490" t="n">
        <v>0</v>
      </c>
      <c r="K18" s="490" t="n">
        <v>0</v>
      </c>
      <c r="L18" s="490">
        <f>SUM(M18:R18)</f>
        <v/>
      </c>
      <c r="M18" s="490" t="n">
        <v>0</v>
      </c>
      <c r="N18" s="490" t="n">
        <v>0</v>
      </c>
      <c r="O18" s="490" t="n">
        <v>0</v>
      </c>
      <c r="P18" s="490" t="n">
        <v>0</v>
      </c>
      <c r="Q18" s="490" t="n">
        <v>0</v>
      </c>
      <c r="R18" s="490" t="n">
        <v>0</v>
      </c>
      <c r="S18" s="491" t="n">
        <v>0</v>
      </c>
      <c r="T18" s="490" t="n">
        <v>0</v>
      </c>
    </row>
    <row customHeight="1" ht="12.8" r="19" s="349">
      <c r="B19" s="348" t="n"/>
      <c r="C19" s="484" t="n"/>
      <c r="D19" s="484">
        <f>$D$17</f>
        <v/>
      </c>
      <c r="E19" s="492">
        <f>F19+L19</f>
        <v/>
      </c>
      <c r="F19" s="492">
        <f>SUM(G19:K19)</f>
        <v/>
      </c>
      <c r="G19" s="492" t="n">
        <v>0</v>
      </c>
      <c r="H19" s="492" t="n">
        <v>0</v>
      </c>
      <c r="I19" s="492" t="n">
        <v>0</v>
      </c>
      <c r="J19" s="492" t="n">
        <v>0</v>
      </c>
      <c r="K19" s="492" t="n">
        <v>0</v>
      </c>
      <c r="L19" s="492">
        <f>SUM(M19:R19)</f>
        <v/>
      </c>
      <c r="M19" s="492" t="n">
        <v>0</v>
      </c>
      <c r="N19" s="492" t="n">
        <v>0</v>
      </c>
      <c r="O19" s="492" t="n">
        <v>0</v>
      </c>
      <c r="P19" s="492" t="n">
        <v>0</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0</v>
      </c>
      <c r="H12" s="490" t="n">
        <v>5</v>
      </c>
      <c r="I12" s="490" t="n">
        <v>138.16</v>
      </c>
      <c r="J12" s="534" t="n">
        <v>5</v>
      </c>
      <c r="K12" s="533" t="n">
        <v>0</v>
      </c>
      <c r="L12" s="490" t="n">
        <v>0</v>
      </c>
      <c r="M12" s="490" t="n">
        <v>0</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0</v>
      </c>
      <c r="H13" s="539" t="n">
        <v>0</v>
      </c>
      <c r="I13" s="539" t="n">
        <v>0</v>
      </c>
      <c r="J13" s="540" t="n">
        <v>0</v>
      </c>
      <c r="K13" s="538" t="n">
        <v>0</v>
      </c>
      <c r="L13" s="539" t="n">
        <v>0</v>
      </c>
      <c r="M13" s="539" t="n">
        <v>0</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5</v>
      </c>
      <c r="I14" s="490" t="n">
        <v>138.16</v>
      </c>
      <c r="J14" s="534" t="n">
        <v>5</v>
      </c>
      <c r="K14" s="533" t="n">
        <v>0</v>
      </c>
      <c r="L14" s="490" t="n">
        <v>0</v>
      </c>
      <c r="M14" s="490" t="n">
        <v>0</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0</v>
      </c>
      <c r="I15" s="539" t="n">
        <v>0</v>
      </c>
      <c r="J15" s="540" t="n">
        <v>0</v>
      </c>
      <c r="K15" s="538" t="n">
        <v>0</v>
      </c>
      <c r="L15" s="539" t="n">
        <v>0</v>
      </c>
      <c r="M15" s="539" t="n">
        <v>0</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v>0</v>
      </c>
      <c r="G13" s="539" t="n">
        <v>0</v>
      </c>
      <c r="H13" s="566" t="n">
        <v>0</v>
      </c>
      <c r="I13" s="567" t="n">
        <v>0</v>
      </c>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v>0</v>
      </c>
      <c r="G15" s="539" t="n">
        <v>0</v>
      </c>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v>0</v>
      </c>
      <c r="F13" s="582" t="n">
        <v>0</v>
      </c>
      <c r="G13" s="582" t="n">
        <v>0</v>
      </c>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v>0</v>
      </c>
      <c r="F15" s="583" t="n">
        <v>0</v>
      </c>
      <c r="G15" s="583" t="n">
        <v>0</v>
      </c>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