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8382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Hamburg Commercial Bank AG</t>
        </is>
      </c>
      <c r="H2" s="4" t="n"/>
      <c r="I2" s="4" t="n"/>
    </row>
    <row r="3" ht="15" customHeight="1" s="418">
      <c r="G3" s="5" t="inlineStr">
        <is>
          <t>Gerhart-Hauptmann-Platz 50</t>
        </is>
      </c>
      <c r="H3" s="6" t="n"/>
      <c r="I3" s="6" t="n"/>
    </row>
    <row r="4" ht="15" customHeight="1" s="418">
      <c r="G4" s="5" t="inlineStr">
        <is>
          <t>20095 Hamburg</t>
        </is>
      </c>
      <c r="H4" s="6" t="n"/>
      <c r="I4" s="6" t="n"/>
      <c r="J4" s="7" t="n"/>
    </row>
    <row r="5" ht="15" customHeight="1" s="418">
      <c r="G5" s="5" t="inlineStr">
        <is>
          <t>Telefon: +49 40 33 33 - 0</t>
        </is>
      </c>
      <c r="H5" s="6" t="n"/>
      <c r="I5" s="6" t="n"/>
      <c r="J5" s="7" t="n"/>
    </row>
    <row r="6" ht="15" customHeight="1" s="418">
      <c r="G6" s="5" t="inlineStr">
        <is>
          <t>Telefax: +49 40 33 33 - 34001</t>
        </is>
      </c>
      <c r="H6" s="6" t="n"/>
      <c r="I6" s="6" t="n"/>
      <c r="J6" s="7" t="n"/>
    </row>
    <row r="7" ht="15" customHeight="1" s="418">
      <c r="G7" s="5" t="inlineStr">
        <is>
          <t>Internet: www.hcob-bank.com</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2660.5</v>
      </c>
      <c r="E21" s="370" t="n">
        <v>3266.799</v>
      </c>
      <c r="F21" s="369" t="n">
        <v>2586.085904</v>
      </c>
      <c r="G21" s="370" t="n">
        <v>3123.780602</v>
      </c>
      <c r="H21" s="369" t="n">
        <v>2586.085904</v>
      </c>
      <c r="I21" s="370" t="n">
        <v>2969.23663</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3174.943701</v>
      </c>
      <c r="E23" s="374" t="n">
        <v>4337.011166</v>
      </c>
      <c r="F23" s="373" t="n">
        <v>3193.789371</v>
      </c>
      <c r="G23" s="374" t="n">
        <v>4401.668189</v>
      </c>
      <c r="H23" s="373" t="n">
        <v>3179.784853</v>
      </c>
      <c r="I23" s="374" t="n">
        <v>4089.346967</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110.34400014</v>
      </c>
      <c r="E27" s="386" t="n">
        <v>131.546008</v>
      </c>
      <c r="F27" s="385" t="n">
        <v>51.721718</v>
      </c>
      <c r="G27" s="386" t="n">
        <v>129.244056</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404.099701136</v>
      </c>
      <c r="E29" s="391" t="n">
        <v>938.6661580000001</v>
      </c>
      <c r="F29" s="390" t="n">
        <v>555.9817489999999</v>
      </c>
      <c r="G29" s="391" t="n">
        <v>1148.643532</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514.443701</v>
      </c>
      <c r="E31" s="27" t="n">
        <v>1070.212166</v>
      </c>
      <c r="F31" s="26" t="n">
        <v>607.7034669999999</v>
      </c>
      <c r="G31" s="27" t="n">
        <v>1277.887588</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609.9301280000001</v>
      </c>
      <c r="E37" s="370" t="n">
        <v>633.7454300000001</v>
      </c>
      <c r="F37" s="369" t="n">
        <v>656.6780570000001</v>
      </c>
      <c r="G37" s="370" t="n">
        <v>679.6657560000001</v>
      </c>
      <c r="H37" s="369" t="n">
        <v>626.658786</v>
      </c>
      <c r="I37" s="370" t="n">
        <v>619.303368</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670.085597</v>
      </c>
      <c r="E39" s="374" t="n">
        <v>750.3373</v>
      </c>
      <c r="F39" s="373" t="n">
        <v>729.403939</v>
      </c>
      <c r="G39" s="374" t="n">
        <v>809.6229969999999</v>
      </c>
      <c r="H39" s="373" t="n">
        <v>660.789264</v>
      </c>
      <c r="I39" s="374" t="n">
        <v>689.891531</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23.945302136</v>
      </c>
      <c r="E43" s="386" t="n">
        <v>24.683318</v>
      </c>
      <c r="F43" s="385" t="n">
        <v>13.133561</v>
      </c>
      <c r="G43" s="386" t="n">
        <v>27.241732</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36.21016676</v>
      </c>
      <c r="E45" s="391" t="n">
        <v>91.908552</v>
      </c>
      <c r="F45" s="390" t="n">
        <v>59.59232100000001</v>
      </c>
      <c r="G45" s="391" t="n">
        <v>102.715508</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60.155468999</v>
      </c>
      <c r="E47" s="27" t="n">
        <v>116.59187</v>
      </c>
      <c r="F47" s="26" t="n">
        <v>72.725882</v>
      </c>
      <c r="G47" s="27" t="n">
        <v>129.95724</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1400</v>
      </c>
      <c r="E53" s="370" t="n">
        <v>1803</v>
      </c>
      <c r="F53" s="369" t="n">
        <v>1404.156426</v>
      </c>
      <c r="G53" s="370" t="n">
        <v>1801.41815874</v>
      </c>
      <c r="H53" s="369" t="n">
        <v>1387.476824</v>
      </c>
      <c r="I53" s="370" t="n">
        <v>1776.35902573</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1668.740952</v>
      </c>
      <c r="E55" s="374" t="n">
        <v>2316.76852936</v>
      </c>
      <c r="F55" s="373" t="n">
        <v>1692.20303</v>
      </c>
      <c r="G55" s="374" t="n">
        <v>2413.443210952</v>
      </c>
      <c r="H55" s="373" t="n">
        <v>1511.086984</v>
      </c>
      <c r="I55" s="374" t="n">
        <v>1998.958072052</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100.88762999</v>
      </c>
      <c r="E59" s="386" t="n">
        <v>126.219266954</v>
      </c>
      <c r="F59" s="385" t="n">
        <v>28.083129</v>
      </c>
      <c r="G59" s="386" t="n">
        <v>130.078364934</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167.85332227</v>
      </c>
      <c r="E61" s="391" t="n">
        <v>387.549262405</v>
      </c>
      <c r="F61" s="390" t="n">
        <v>259.963475</v>
      </c>
      <c r="G61" s="391" t="n">
        <v>481.946687278</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t="n">
        <v>268.740952</v>
      </c>
      <c r="E63" s="27" t="n">
        <v>513.7685294</v>
      </c>
      <c r="F63" s="26" t="n">
        <v>288.046604</v>
      </c>
      <c r="G63" s="27" t="n">
        <v>612.0250522</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200.118476</v>
      </c>
      <c r="F13" s="84" t="n">
        <v>0</v>
      </c>
      <c r="G13" s="84" t="n">
        <v>0</v>
      </c>
      <c r="H13" s="123" t="n">
        <v>200.118476</v>
      </c>
      <c r="I13" s="123" t="n">
        <v>0</v>
      </c>
      <c r="J13" s="270" t="n">
        <v>0</v>
      </c>
    </row>
    <row r="14" ht="12.75" customHeight="1" s="418">
      <c r="B14" s="153" t="n"/>
      <c r="C14" s="55" t="n"/>
      <c r="D14" s="55">
        <f>"Jahr "&amp;(AktJahr-1)</f>
        <v/>
      </c>
      <c r="E14" s="337" t="n">
        <v>385.92627954</v>
      </c>
      <c r="F14" s="126" t="n">
        <v>0</v>
      </c>
      <c r="G14" s="126" t="n">
        <v>0</v>
      </c>
      <c r="H14" s="129" t="n">
        <v>385.92627954</v>
      </c>
      <c r="I14" s="129" t="n">
        <v>0</v>
      </c>
      <c r="J14" s="290" t="n">
        <v>0</v>
      </c>
    </row>
    <row r="15" ht="12.75" customHeight="1" s="418">
      <c r="B15" s="153" t="inlineStr">
        <is>
          <t>DE</t>
        </is>
      </c>
      <c r="C15" s="82" t="inlineStr">
        <is>
          <t>Deutschland</t>
        </is>
      </c>
      <c r="D15" s="83">
        <f>$D$13</f>
        <v/>
      </c>
      <c r="E15" s="269" t="n">
        <v>25</v>
      </c>
      <c r="F15" s="84" t="n">
        <v>0</v>
      </c>
      <c r="G15" s="84" t="n">
        <v>0</v>
      </c>
      <c r="H15" s="123" t="n">
        <v>25</v>
      </c>
      <c r="I15" s="123" t="n">
        <v>0</v>
      </c>
      <c r="J15" s="270" t="n">
        <v>0</v>
      </c>
    </row>
    <row r="16" ht="12.75" customHeight="1" s="418">
      <c r="B16" s="153" t="n"/>
      <c r="C16" s="55" t="n"/>
      <c r="D16" s="55">
        <f>$D$14</f>
        <v/>
      </c>
      <c r="E16" s="337" t="n">
        <v>108</v>
      </c>
      <c r="F16" s="126" t="n">
        <v>0</v>
      </c>
      <c r="G16" s="126" t="n">
        <v>0</v>
      </c>
      <c r="H16" s="129" t="n">
        <v>108</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22.5</v>
      </c>
      <c r="F27" s="84" t="n">
        <v>0</v>
      </c>
      <c r="G27" s="84" t="n">
        <v>0</v>
      </c>
      <c r="H27" s="123" t="n">
        <v>22.5</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132.618476</v>
      </c>
      <c r="F83" s="84" t="n">
        <v>0</v>
      </c>
      <c r="G83" s="84" t="n">
        <v>0</v>
      </c>
      <c r="H83" s="85" t="n">
        <v>132.618476</v>
      </c>
      <c r="I83" s="85" t="n">
        <v>0</v>
      </c>
      <c r="J83" s="84" t="n">
        <v>0</v>
      </c>
    </row>
    <row r="84" ht="12.75" customHeight="1" s="418">
      <c r="B84" s="153" t="n"/>
      <c r="C84" s="55" t="n"/>
      <c r="D84" s="55">
        <f>$D$14</f>
        <v/>
      </c>
      <c r="E84" s="128" t="n">
        <v>265.42627954</v>
      </c>
      <c r="F84" s="126" t="n">
        <v>0</v>
      </c>
      <c r="G84" s="126" t="n">
        <v>0</v>
      </c>
      <c r="H84" s="127" t="n">
        <v>265.42627954</v>
      </c>
      <c r="I84" s="127" t="n">
        <v>0</v>
      </c>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20</v>
      </c>
      <c r="F87" s="84" t="n">
        <v>0</v>
      </c>
      <c r="G87" s="84" t="n">
        <v>0</v>
      </c>
      <c r="H87" s="85" t="n">
        <v>20</v>
      </c>
      <c r="I87" s="85" t="n">
        <v>0</v>
      </c>
      <c r="J87" s="84" t="n">
        <v>0</v>
      </c>
    </row>
    <row r="88" ht="12.75" customHeight="1" s="418">
      <c r="B88" s="153" t="n"/>
      <c r="C88" s="55" t="n"/>
      <c r="D88" s="55">
        <f>$D$14</f>
        <v/>
      </c>
      <c r="E88" s="128" t="n">
        <v>12.5</v>
      </c>
      <c r="F88" s="126" t="n">
        <v>0</v>
      </c>
      <c r="G88" s="126" t="n">
        <v>0</v>
      </c>
      <c r="H88" s="127" t="n">
        <v>12.5</v>
      </c>
      <c r="I88" s="127" t="n">
        <v>0</v>
      </c>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2660.5</v>
      </c>
      <c r="E9" s="224" t="n">
        <v>3266.799</v>
      </c>
    </row>
    <row r="10" ht="21.75" customFormat="1" customHeight="1" s="165" thickBot="1">
      <c r="B10" s="249" t="inlineStr">
        <is>
          <t>davon Anteil festverzinslicher Pfandbriefe
§ 28 Abs. 1 Nr. 13  (gewichteter Durchschnitt)</t>
        </is>
      </c>
      <c r="C10" s="166" t="inlineStr">
        <is>
          <t>%</t>
        </is>
      </c>
      <c r="D10" s="167" t="n">
        <v>94.36</v>
      </c>
      <c r="E10" s="209" t="n">
        <v>100</v>
      </c>
    </row>
    <row r="11" ht="13.5" customHeight="1" s="418" thickBot="1">
      <c r="B11" s="205" t="n"/>
      <c r="C11" s="21" t="n"/>
      <c r="D11" s="21" t="n"/>
      <c r="E11" s="210" t="n"/>
    </row>
    <row r="12">
      <c r="B12" s="247" t="inlineStr">
        <is>
          <t>Deckungsmasse</t>
        </is>
      </c>
      <c r="C12" s="250" t="inlineStr">
        <is>
          <t>(Mio. €)</t>
        </is>
      </c>
      <c r="D12" s="207" t="n">
        <v>3174.943701</v>
      </c>
      <c r="E12" s="208" t="n">
        <v>4337.011166</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54.37</v>
      </c>
      <c r="E18" s="212" t="n">
        <v>63.7</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5.471941</v>
      </c>
      <c r="E22" s="212" t="n">
        <v>0</v>
      </c>
    </row>
    <row r="23">
      <c r="B23" s="495" t="n"/>
      <c r="C23" s="171" t="inlineStr">
        <is>
          <t>GBP</t>
        </is>
      </c>
      <c r="D23" s="170" t="n">
        <v>7.593783999999999</v>
      </c>
      <c r="E23" s="212" t="n">
        <v>7.609417000000001</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1.575212</v>
      </c>
    </row>
    <row r="28">
      <c r="B28" s="495" t="n"/>
      <c r="C28" s="171" t="inlineStr">
        <is>
          <t>USD</t>
        </is>
      </c>
      <c r="D28" s="170" t="n">
        <v>128.094991</v>
      </c>
      <c r="E28" s="212" t="n">
        <v>373.1159</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5.13</v>
      </c>
      <c r="E30" s="212" t="n">
        <v>5.16</v>
      </c>
    </row>
    <row r="31" ht="21" customHeight="1" s="418">
      <c r="B31" s="172" t="inlineStr">
        <is>
          <t xml:space="preserve">durchschnittlicher gewichteter Beleihungsauslauf
§ 28 Abs. 2 Nr. 3  </t>
        </is>
      </c>
      <c r="C31" s="171" t="inlineStr">
        <is>
          <t>%</t>
        </is>
      </c>
      <c r="D31" s="170" t="n">
        <v>57.4</v>
      </c>
      <c r="E31" s="212" t="n">
        <v>57.25</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v>
      </c>
      <c r="E35" s="212" t="n">
        <v>834.385531048</v>
      </c>
    </row>
    <row r="36">
      <c r="A36" s="218" t="n"/>
      <c r="B36" s="242" t="inlineStr">
        <is>
          <t>Tag, an dem sich die größte negative Summe ergibt</t>
        </is>
      </c>
      <c r="C36" s="169" t="inlineStr">
        <is>
          <t>Tag (1-180)</t>
        </is>
      </c>
      <c r="D36" s="362" t="n">
        <v>0</v>
      </c>
      <c r="E36" s="363" t="n">
        <v>111</v>
      </c>
    </row>
    <row r="37" ht="21.75" customHeight="1" s="418" thickBot="1">
      <c r="A37" s="218" t="n">
        <v>1</v>
      </c>
      <c r="B37" s="173" t="inlineStr">
        <is>
          <t>Gesamtbetrag der Deckungswerte, welche die Anforderungen von § 4 Abs. 1a S. 3 PfandBG erfüllen (Liquiditätsdeckung)</t>
        </is>
      </c>
      <c r="C37" s="248" t="inlineStr">
        <is>
          <t>(Mio. €)</t>
        </is>
      </c>
      <c r="D37" s="214" t="n">
        <v>199.060488</v>
      </c>
      <c r="E37" s="215" t="n">
        <v>964.0945393110001</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609.9301280000001</v>
      </c>
      <c r="E9" s="224" t="n">
        <v>633.7454300000001</v>
      </c>
    </row>
    <row r="10" ht="21.75" customFormat="1" customHeight="1" s="165" thickBot="1">
      <c r="A10" s="218" t="n">
        <v>1</v>
      </c>
      <c r="B10" s="249" t="inlineStr">
        <is>
          <t>davon Anteil festverzinslicher Pfandbriefe
§ 28 Abs. 1 Nr. 13 (gewichteter Durchschnitt)</t>
        </is>
      </c>
      <c r="C10" s="166" t="inlineStr">
        <is>
          <t>%</t>
        </is>
      </c>
      <c r="D10" s="167" t="n">
        <v>90.16</v>
      </c>
      <c r="E10" s="209" t="n">
        <v>90.53</v>
      </c>
    </row>
    <row r="11" ht="13.5" customHeight="1" s="418" thickBot="1">
      <c r="A11" s="218" t="n">
        <v>1</v>
      </c>
      <c r="B11" s="205" t="n"/>
      <c r="C11" s="21" t="n"/>
      <c r="D11" s="21" t="n"/>
      <c r="E11" s="210" t="n"/>
    </row>
    <row r="12">
      <c r="A12" s="218" t="n">
        <v>1</v>
      </c>
      <c r="B12" s="247" t="inlineStr">
        <is>
          <t>Deckungsmasse</t>
        </is>
      </c>
      <c r="C12" s="251" t="inlineStr">
        <is>
          <t>(Mio. €)</t>
        </is>
      </c>
      <c r="D12" s="223" t="n">
        <v>670.085597</v>
      </c>
      <c r="E12" s="224" t="n">
        <v>750.3373</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80.83</v>
      </c>
      <c r="E16" s="212" t="n">
        <v>81.59</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102.095987</v>
      </c>
      <c r="E18" s="212" t="n">
        <v>106.225186</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30.289069</v>
      </c>
      <c r="E26" s="212" t="n">
        <v>55.19752</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16.486482</v>
      </c>
      <c r="E30" s="212" t="n">
        <v>25.244544</v>
      </c>
    </row>
    <row r="31">
      <c r="A31" s="218" t="n"/>
      <c r="B31" s="242" t="inlineStr">
        <is>
          <t>Tag, an dem sich die größte negative Summe ergibt</t>
        </is>
      </c>
      <c r="C31" s="169" t="inlineStr">
        <is>
          <t>Tag (1-180)</t>
        </is>
      </c>
      <c r="D31" s="362" t="n">
        <v>84</v>
      </c>
      <c r="E31" s="363" t="n">
        <v>87</v>
      </c>
    </row>
    <row r="32" ht="21.75" customHeight="1" s="418" thickBot="1">
      <c r="A32" s="218" t="n"/>
      <c r="B32" s="173" t="inlineStr">
        <is>
          <t>Gesamtbetrag der Deckungswerte, welche die Anforderungen von § 4 Abs. 1a S. 3 PfandBG erfüllen (Liquiditätsdeckung)</t>
        </is>
      </c>
      <c r="C32" s="248" t="inlineStr">
        <is>
          <t>(Mio. €)</t>
        </is>
      </c>
      <c r="D32" s="214" t="n">
        <v>71.255578</v>
      </c>
      <c r="E32" s="215" t="n">
        <v>87.66744800000001</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6.7382652</v>
      </c>
      <c r="E43" s="215" t="n">
        <v>0.72</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1400</v>
      </c>
      <c r="E9" s="224" t="n">
        <v>1803</v>
      </c>
    </row>
    <row r="10" ht="21.75" customFormat="1" customHeight="1" s="165" thickBot="1">
      <c r="A10" s="218" t="n"/>
      <c r="B10" s="249" t="inlineStr">
        <is>
          <t>davon Anteil festverzinslicher Pfandbriefe
§ 28 Abs. 1 Nr. 13 (gewichteter Durchschnitt)</t>
        </is>
      </c>
      <c r="C10" s="166" t="inlineStr">
        <is>
          <t>%</t>
        </is>
      </c>
      <c r="D10" s="167" t="n">
        <v>89.29000000000001</v>
      </c>
      <c r="E10" s="209" t="n">
        <v>41.76</v>
      </c>
    </row>
    <row r="11" ht="13.5" customHeight="1" s="418" thickBot="1">
      <c r="A11" s="218" t="n">
        <v>2</v>
      </c>
      <c r="B11" s="205" t="n"/>
      <c r="C11" s="21" t="n"/>
      <c r="D11" s="21" t="n"/>
      <c r="E11" s="210" t="n"/>
    </row>
    <row r="12">
      <c r="A12" s="218" t="n">
        <v>2</v>
      </c>
      <c r="B12" s="252" t="inlineStr">
        <is>
          <t>Deckungsmasse</t>
        </is>
      </c>
      <c r="C12" s="251" t="inlineStr">
        <is>
          <t>(Mio. €)</t>
        </is>
      </c>
      <c r="D12" s="223" t="n">
        <v>1668.740952</v>
      </c>
      <c r="E12" s="224" t="n">
        <v>2316.76852936</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12.8</v>
      </c>
      <c r="E18" s="212" t="n">
        <v>17.42</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1376.935472</v>
      </c>
      <c r="E28" s="212" t="n">
        <v>2110.898335917</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199.404765</v>
      </c>
      <c r="E34" s="215" t="n">
        <v>384.963925</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n">
        <v>0</v>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45" customHeight="1" s="418" thickBot="1">
      <c r="B10" s="230" t="inlineStr">
        <is>
          <t>ISIN</t>
        </is>
      </c>
      <c r="C10" s="204" t="inlineStr">
        <is>
          <t>(Mio. €)</t>
        </is>
      </c>
      <c r="D10" s="499" t="inlineStr">
        <is>
          <t>DE000HCB0BC0, DE000HCB0BH9, DE000HCB0BN7, DE000HCB0BP2, DE000HCB0BV0, DE000HCB0BX6</t>
        </is>
      </c>
      <c r="E10" s="500" t="inlineStr">
        <is>
          <t>DE000HCB0BC0, DE000HCB0BH9, DE000HCB0BN7, DE000HCB0BP2, DE000HSH4MM4, DE000HSH4MZ6, DE000HSH4M73, DE000HSH5Y29, DE000HSH6K16</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499" t="inlineStr">
        <is>
          <t>DE000A0D4ST5</t>
        </is>
      </c>
      <c r="E15" s="500" t="inlineStr">
        <is>
          <t>DE000A0D4ST5</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34.5" customHeight="1" s="418" thickBot="1">
      <c r="B20" s="230" t="inlineStr">
        <is>
          <t>ISIN</t>
        </is>
      </c>
      <c r="C20" s="204" t="inlineStr">
        <is>
          <t>(Mio. €)</t>
        </is>
      </c>
      <c r="D20" s="499" t="inlineStr">
        <is>
          <t>DE000HCB0BD8, DE000HCB0BG1, DE000HCB0BL1, DE000HCB0B10, DE000HCB0B28</t>
        </is>
      </c>
      <c r="E20" s="500" t="inlineStr">
        <is>
          <t>DE000HCB0AM1, DE000HCB0AT6, DE000HCB0AU4, DE000HCB0BD8, DE000HCB0BG1, DE000HCB0BL1, DE000HCB0BR8</t>
        </is>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19.04.2024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HCOB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Hamburg Commercial Bank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10.5</v>
      </c>
      <c r="E11" s="45" t="n">
        <v>434.562185</v>
      </c>
      <c r="F11" s="44" t="n">
        <v>1186.299</v>
      </c>
      <c r="G11" s="45" t="n">
        <v>597.766884</v>
      </c>
      <c r="I11" s="44" t="n">
        <v>0</v>
      </c>
      <c r="J11" s="45" t="n">
        <v>0</v>
      </c>
    </row>
    <row r="12" ht="12.75" customHeight="1" s="418">
      <c r="A12" s="17" t="n">
        <v>0</v>
      </c>
      <c r="B12" s="412" t="inlineStr">
        <is>
          <t>&gt; 0,5 Jahre und &lt;= 1 Jahr</t>
        </is>
      </c>
      <c r="C12" s="413" t="n"/>
      <c r="D12" s="44" t="n">
        <v>0</v>
      </c>
      <c r="E12" s="45" t="n">
        <v>263.469929</v>
      </c>
      <c r="F12" s="44" t="n">
        <v>70</v>
      </c>
      <c r="G12" s="45" t="n">
        <v>550.1592020000001</v>
      </c>
      <c r="I12" s="44" t="n">
        <v>0</v>
      </c>
      <c r="J12" s="45" t="n">
        <v>0</v>
      </c>
    </row>
    <row r="13" ht="12.75" customHeight="1" s="418">
      <c r="A13" s="17" t="n"/>
      <c r="B13" s="412" t="inlineStr">
        <is>
          <t>&gt; 1 Jahr und &lt;= 1,5 Jahre</t>
        </is>
      </c>
      <c r="C13" s="413" t="n"/>
      <c r="D13" s="44" t="n">
        <v>150</v>
      </c>
      <c r="E13" s="45" t="n">
        <v>254.832348</v>
      </c>
      <c r="F13" s="44" t="n">
        <v>10.5</v>
      </c>
      <c r="G13" s="45" t="n">
        <v>392.920485</v>
      </c>
      <c r="I13" s="44" t="n">
        <v>10.5</v>
      </c>
      <c r="J13" s="45" t="n">
        <v>1186.299</v>
      </c>
    </row>
    <row r="14" ht="12.75" customHeight="1" s="418">
      <c r="A14" s="17" t="n">
        <v>0</v>
      </c>
      <c r="B14" s="412" t="inlineStr">
        <is>
          <t>&gt; 1,5 Jahre und &lt;= 2 Jahre</t>
        </is>
      </c>
      <c r="C14" s="412" t="n"/>
      <c r="D14" s="46" t="n">
        <v>0</v>
      </c>
      <c r="E14" s="217" t="n">
        <v>419.374032</v>
      </c>
      <c r="F14" s="46" t="n">
        <v>0</v>
      </c>
      <c r="G14" s="217" t="n">
        <v>378.075664</v>
      </c>
      <c r="I14" s="44" t="n">
        <v>0</v>
      </c>
      <c r="J14" s="45" t="n">
        <v>70</v>
      </c>
    </row>
    <row r="15" ht="12.75" customHeight="1" s="418">
      <c r="A15" s="17" t="n">
        <v>0</v>
      </c>
      <c r="B15" s="412" t="inlineStr">
        <is>
          <t>&gt; 2 Jahre und &lt;= 3 Jahre</t>
        </is>
      </c>
      <c r="C15" s="412" t="n"/>
      <c r="D15" s="46" t="n">
        <v>1000</v>
      </c>
      <c r="E15" s="217" t="n">
        <v>867.201096</v>
      </c>
      <c r="F15" s="46" t="n">
        <v>0</v>
      </c>
      <c r="G15" s="217" t="n">
        <v>545.004804</v>
      </c>
      <c r="I15" s="44" t="n">
        <v>150</v>
      </c>
      <c r="J15" s="45" t="n">
        <v>10.5</v>
      </c>
    </row>
    <row r="16" ht="12.75" customHeight="1" s="418">
      <c r="A16" s="17" t="n">
        <v>0</v>
      </c>
      <c r="B16" s="412" t="inlineStr">
        <is>
          <t>&gt; 3 Jahre und &lt;= 4 Jahre</t>
        </is>
      </c>
      <c r="C16" s="412" t="n"/>
      <c r="D16" s="46" t="n">
        <v>1000</v>
      </c>
      <c r="E16" s="217" t="n">
        <v>379.127871</v>
      </c>
      <c r="F16" s="46" t="n">
        <v>1000</v>
      </c>
      <c r="G16" s="217" t="n">
        <v>694.5931310000001</v>
      </c>
      <c r="I16" s="44" t="n">
        <v>1000</v>
      </c>
      <c r="J16" s="45" t="n">
        <v>0</v>
      </c>
    </row>
    <row r="17" ht="12.75" customHeight="1" s="418">
      <c r="A17" s="17" t="n">
        <v>0</v>
      </c>
      <c r="B17" s="412" t="inlineStr">
        <is>
          <t>&gt; 4 Jahre und &lt;= 5 Jahre</t>
        </is>
      </c>
      <c r="C17" s="412" t="n"/>
      <c r="D17" s="46" t="n">
        <v>500</v>
      </c>
      <c r="E17" s="217" t="n">
        <v>256.791981</v>
      </c>
      <c r="F17" s="46" t="n">
        <v>500</v>
      </c>
      <c r="G17" s="217" t="n">
        <v>329.744021</v>
      </c>
      <c r="I17" s="44" t="n">
        <v>1000</v>
      </c>
      <c r="J17" s="45" t="n">
        <v>1000</v>
      </c>
    </row>
    <row r="18" ht="12.75" customHeight="1" s="418">
      <c r="A18" s="17" t="n">
        <v>0</v>
      </c>
      <c r="B18" s="412" t="inlineStr">
        <is>
          <t>&gt; 5 Jahre und &lt;= 10 Jahre</t>
        </is>
      </c>
      <c r="C18" s="413" t="n"/>
      <c r="D18" s="44" t="n">
        <v>0</v>
      </c>
      <c r="E18" s="45" t="n">
        <v>196.151029</v>
      </c>
      <c r="F18" s="44" t="n">
        <v>500</v>
      </c>
      <c r="G18" s="45" t="n">
        <v>473.056901</v>
      </c>
      <c r="I18" s="44" t="n">
        <v>500</v>
      </c>
      <c r="J18" s="45" t="n">
        <v>1000</v>
      </c>
    </row>
    <row r="19" ht="12.75" customHeight="1" s="418">
      <c r="A19" s="17" t="n">
        <v>0</v>
      </c>
      <c r="B19" s="412" t="inlineStr">
        <is>
          <t>&gt; 10 Jahre</t>
        </is>
      </c>
      <c r="C19" s="413" t="n"/>
      <c r="D19" s="44" t="n">
        <v>0</v>
      </c>
      <c r="E19" s="45" t="n">
        <v>103.43323</v>
      </c>
      <c r="F19" s="44" t="n">
        <v>0</v>
      </c>
      <c r="G19" s="45" t="n">
        <v>375.690076</v>
      </c>
      <c r="I19" s="44" t="n">
        <v>0</v>
      </c>
      <c r="J19" s="45" t="n">
        <v>0</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10</v>
      </c>
      <c r="E24" s="45" t="n">
        <v>159.577742</v>
      </c>
      <c r="F24" s="44" t="n">
        <v>28</v>
      </c>
      <c r="G24" s="45" t="n">
        <v>43.149694</v>
      </c>
      <c r="I24" s="44" t="n">
        <v>0</v>
      </c>
      <c r="J24" s="45" t="n">
        <v>0</v>
      </c>
    </row>
    <row r="25" ht="12.75" customHeight="1" s="418">
      <c r="A25" s="17" t="n"/>
      <c r="B25" s="412" t="inlineStr">
        <is>
          <t>&gt; 0,5 Jahre und &lt;= 1 Jahr</t>
        </is>
      </c>
      <c r="C25" s="413" t="n"/>
      <c r="D25" s="44" t="n">
        <v>73.35909100000001</v>
      </c>
      <c r="E25" s="45" t="n">
        <v>8.894926999999999</v>
      </c>
      <c r="F25" s="44" t="n">
        <v>2</v>
      </c>
      <c r="G25" s="45" t="n">
        <v>21.769758</v>
      </c>
      <c r="I25" s="44" t="n">
        <v>0</v>
      </c>
      <c r="J25" s="45" t="n">
        <v>0</v>
      </c>
    </row>
    <row r="26" ht="12.75" customHeight="1" s="418">
      <c r="A26" s="17" t="n">
        <v>1</v>
      </c>
      <c r="B26" s="412" t="inlineStr">
        <is>
          <t>&gt; 1 Jahr und &lt;= 1,5 Jahre</t>
        </is>
      </c>
      <c r="C26" s="413" t="n"/>
      <c r="D26" s="44" t="n">
        <v>33.971396</v>
      </c>
      <c r="E26" s="45" t="n">
        <v>8.088457</v>
      </c>
      <c r="F26" s="44" t="n">
        <v>10</v>
      </c>
      <c r="G26" s="45" t="n">
        <v>158.113997</v>
      </c>
      <c r="I26" s="44" t="n">
        <v>10</v>
      </c>
      <c r="J26" s="45" t="n">
        <v>28</v>
      </c>
    </row>
    <row r="27" ht="12.75" customHeight="1" s="418">
      <c r="A27" s="17" t="n">
        <v>1</v>
      </c>
      <c r="B27" s="412" t="inlineStr">
        <is>
          <t>&gt; 1,5 Jahre und &lt;= 2 Jahre</t>
        </is>
      </c>
      <c r="C27" s="412" t="n"/>
      <c r="D27" s="46" t="n">
        <v>97.22205599999999</v>
      </c>
      <c r="E27" s="217" t="n">
        <v>6.464881999999999</v>
      </c>
      <c r="F27" s="46" t="n">
        <v>72.26089200000001</v>
      </c>
      <c r="G27" s="217" t="n">
        <v>8.89376</v>
      </c>
      <c r="I27" s="44" t="n">
        <v>73.35909100000001</v>
      </c>
      <c r="J27" s="45" t="n">
        <v>2</v>
      </c>
    </row>
    <row r="28" ht="12.75" customHeight="1" s="418">
      <c r="A28" s="17" t="n">
        <v>1</v>
      </c>
      <c r="B28" s="412" t="inlineStr">
        <is>
          <t>&gt; 2 Jahre und &lt;= 3 Jahre</t>
        </is>
      </c>
      <c r="C28" s="412" t="n"/>
      <c r="D28" s="46" t="n">
        <v>51</v>
      </c>
      <c r="E28" s="217" t="n">
        <v>53.604153</v>
      </c>
      <c r="F28" s="46" t="n">
        <v>129.444332</v>
      </c>
      <c r="G28" s="217" t="n">
        <v>14.396744</v>
      </c>
      <c r="I28" s="44" t="n">
        <v>131.193452</v>
      </c>
      <c r="J28" s="45" t="n">
        <v>82.26089200000001</v>
      </c>
    </row>
    <row r="29" ht="12.75" customHeight="1" s="418">
      <c r="A29" s="17" t="n">
        <v>1</v>
      </c>
      <c r="B29" s="412" t="inlineStr">
        <is>
          <t>&gt; 3 Jahre und &lt;= 4 Jahre</t>
        </is>
      </c>
      <c r="C29" s="412" t="n"/>
      <c r="D29" s="46" t="n">
        <v>103</v>
      </c>
      <c r="E29" s="217" t="n">
        <v>9.668018</v>
      </c>
      <c r="F29" s="46" t="n">
        <v>51</v>
      </c>
      <c r="G29" s="217" t="n">
        <v>52.77372099999999</v>
      </c>
      <c r="I29" s="44" t="n">
        <v>51</v>
      </c>
      <c r="J29" s="45" t="n">
        <v>129.444332</v>
      </c>
    </row>
    <row r="30" ht="12.75" customHeight="1" s="418">
      <c r="A30" s="17" t="n">
        <v>1</v>
      </c>
      <c r="B30" s="412" t="inlineStr">
        <is>
          <t>&gt; 4 Jahre und &lt;= 5 Jahre</t>
        </is>
      </c>
      <c r="C30" s="412" t="n"/>
      <c r="D30" s="46" t="n">
        <v>24.938949</v>
      </c>
      <c r="E30" s="217" t="n">
        <v>19.405921</v>
      </c>
      <c r="F30" s="46" t="n">
        <v>103</v>
      </c>
      <c r="G30" s="217" t="n">
        <v>9.663575999999999</v>
      </c>
      <c r="I30" s="44" t="n">
        <v>103</v>
      </c>
      <c r="J30" s="45" t="n">
        <v>51</v>
      </c>
    </row>
    <row r="31" ht="12.75" customHeight="1" s="418">
      <c r="A31" s="17" t="n">
        <v>1</v>
      </c>
      <c r="B31" s="412" t="inlineStr">
        <is>
          <t>&gt; 5 Jahre und &lt;= 10 Jahre</t>
        </is>
      </c>
      <c r="C31" s="413" t="n"/>
      <c r="D31" s="44" t="n">
        <v>122.038543</v>
      </c>
      <c r="E31" s="45" t="n">
        <v>28.685758</v>
      </c>
      <c r="F31" s="44" t="n">
        <v>144.656922</v>
      </c>
      <c r="G31" s="45" t="n">
        <v>44.337937</v>
      </c>
      <c r="I31" s="44" t="n">
        <v>146.977491</v>
      </c>
      <c r="J31" s="45" t="n">
        <v>177.656922</v>
      </c>
    </row>
    <row r="32" ht="12.75" customHeight="1" s="418">
      <c r="B32" s="412" t="inlineStr">
        <is>
          <t>&gt; 10 Jahre</t>
        </is>
      </c>
      <c r="C32" s="413" t="n"/>
      <c r="D32" s="44" t="n">
        <v>94.400094</v>
      </c>
      <c r="E32" s="45" t="n">
        <v>375.695739</v>
      </c>
      <c r="F32" s="44" t="n">
        <v>93.38328299999999</v>
      </c>
      <c r="G32" s="45" t="n">
        <v>397.238112</v>
      </c>
      <c r="I32" s="44" t="n">
        <v>94.400094</v>
      </c>
      <c r="J32" s="45" t="n">
        <v>163.383283</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213.51219</v>
      </c>
      <c r="F37" s="44" t="n">
        <v>3</v>
      </c>
      <c r="G37" s="45" t="n">
        <v>214.85797845</v>
      </c>
      <c r="I37" s="44" t="n">
        <v>0</v>
      </c>
      <c r="J37" s="45" t="n">
        <v>0</v>
      </c>
    </row>
    <row r="38" ht="12.75" customHeight="1" s="418">
      <c r="A38" s="17" t="n">
        <v>2</v>
      </c>
      <c r="B38" s="412" t="inlineStr">
        <is>
          <t>&gt; 0,5 Jahre und &lt;= 1 Jahr</t>
        </is>
      </c>
      <c r="C38" s="413" t="n"/>
      <c r="D38" s="44" t="n">
        <v>250</v>
      </c>
      <c r="E38" s="45" t="n">
        <v>185.092521</v>
      </c>
      <c r="F38" s="44" t="n">
        <v>500</v>
      </c>
      <c r="G38" s="45" t="n">
        <v>286.237734946</v>
      </c>
      <c r="I38" s="44" t="n">
        <v>0</v>
      </c>
      <c r="J38" s="45" t="n">
        <v>0</v>
      </c>
    </row>
    <row r="39" ht="12.75" customHeight="1" s="418">
      <c r="A39" s="17" t="n">
        <v>2</v>
      </c>
      <c r="B39" s="412" t="inlineStr">
        <is>
          <t>&gt; 1 Jahr und &lt;= 1,5 Jahre</t>
        </is>
      </c>
      <c r="C39" s="413" t="n"/>
      <c r="D39" s="44" t="n">
        <v>500</v>
      </c>
      <c r="E39" s="45" t="n">
        <v>179.166496</v>
      </c>
      <c r="F39" s="44" t="n">
        <v>150</v>
      </c>
      <c r="G39" s="45" t="n">
        <v>252.471264516</v>
      </c>
      <c r="I39" s="44" t="n">
        <v>0</v>
      </c>
      <c r="J39" s="45" t="n">
        <v>3</v>
      </c>
    </row>
    <row r="40" ht="12.75" customHeight="1" s="418">
      <c r="A40" s="17" t="n">
        <v>2</v>
      </c>
      <c r="B40" s="412" t="inlineStr">
        <is>
          <t>&gt; 1,5 Jahre und &lt;= 2 Jahre</t>
        </is>
      </c>
      <c r="C40" s="412" t="n"/>
      <c r="D40" s="46" t="n">
        <v>550</v>
      </c>
      <c r="E40" s="217" t="n">
        <v>173.174001</v>
      </c>
      <c r="F40" s="46" t="n">
        <v>300</v>
      </c>
      <c r="G40" s="217" t="n">
        <v>259.534755026</v>
      </c>
      <c r="I40" s="44" t="n">
        <v>250</v>
      </c>
      <c r="J40" s="45" t="n">
        <v>500</v>
      </c>
    </row>
    <row r="41" ht="12.75" customHeight="1" s="418">
      <c r="A41" s="17" t="n">
        <v>2</v>
      </c>
      <c r="B41" s="412" t="inlineStr">
        <is>
          <t>&gt; 2 Jahre und &lt;= 3 Jahre</t>
        </is>
      </c>
      <c r="C41" s="412" t="n"/>
      <c r="D41" s="46" t="n">
        <v>100</v>
      </c>
      <c r="E41" s="217" t="n">
        <v>340.815589</v>
      </c>
      <c r="F41" s="46" t="n">
        <v>750</v>
      </c>
      <c r="G41" s="217" t="n">
        <v>446.731095416</v>
      </c>
      <c r="I41" s="44" t="n">
        <v>1050</v>
      </c>
      <c r="J41" s="45" t="n">
        <v>450</v>
      </c>
    </row>
    <row r="42" ht="12.75" customHeight="1" s="418">
      <c r="A42" s="17" t="n">
        <v>2</v>
      </c>
      <c r="B42" s="412" t="inlineStr">
        <is>
          <t>&gt; 3 Jahre und &lt;= 4 Jahre</t>
        </is>
      </c>
      <c r="C42" s="412" t="n"/>
      <c r="D42" s="46" t="n">
        <v>0</v>
      </c>
      <c r="E42" s="217" t="n">
        <v>256.933712</v>
      </c>
      <c r="F42" s="46" t="n">
        <v>100</v>
      </c>
      <c r="G42" s="217" t="n">
        <v>423.640928199</v>
      </c>
      <c r="I42" s="44" t="n">
        <v>100</v>
      </c>
      <c r="J42" s="45" t="n">
        <v>750</v>
      </c>
    </row>
    <row r="43" ht="12.75" customHeight="1" s="418">
      <c r="A43" s="17" t="n">
        <v>2</v>
      </c>
      <c r="B43" s="412" t="inlineStr">
        <is>
          <t>&gt; 4 Jahre und &lt;= 5 Jahre</t>
        </is>
      </c>
      <c r="C43" s="412" t="n"/>
      <c r="D43" s="46" t="n">
        <v>0</v>
      </c>
      <c r="E43" s="217" t="n">
        <v>137.798145</v>
      </c>
      <c r="F43" s="46" t="n">
        <v>0</v>
      </c>
      <c r="G43" s="217" t="n">
        <v>113.295444621</v>
      </c>
      <c r="I43" s="44" t="n">
        <v>0</v>
      </c>
      <c r="J43" s="45" t="n">
        <v>100</v>
      </c>
    </row>
    <row r="44" ht="12.75" customHeight="1" s="418">
      <c r="B44" s="412" t="inlineStr">
        <is>
          <t>&gt; 5 Jahre und &lt;= 10 Jahre</t>
        </is>
      </c>
      <c r="C44" s="413" t="n"/>
      <c r="D44" s="44" t="n">
        <v>0</v>
      </c>
      <c r="E44" s="45" t="n">
        <v>29.629823</v>
      </c>
      <c r="F44" s="44" t="n">
        <v>0</v>
      </c>
      <c r="G44" s="45" t="n">
        <v>54.573048643</v>
      </c>
      <c r="I44" s="44" t="n">
        <v>0</v>
      </c>
      <c r="J44" s="45" t="n">
        <v>0</v>
      </c>
    </row>
    <row r="45" ht="12.75" customHeight="1" s="418">
      <c r="A45" s="17" t="n">
        <v>3</v>
      </c>
      <c r="B45" s="412" t="inlineStr">
        <is>
          <t>&gt; 10 Jahre</t>
        </is>
      </c>
      <c r="C45" s="413" t="n"/>
      <c r="D45" s="44" t="n">
        <v>0</v>
      </c>
      <c r="E45" s="45" t="n">
        <v>152.618476</v>
      </c>
      <c r="F45" s="44" t="n">
        <v>0</v>
      </c>
      <c r="G45" s="45" t="n">
        <v>265.42627954</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8.479884</v>
      </c>
      <c r="E9" s="54" t="n">
        <v>9.726788000000001</v>
      </c>
    </row>
    <row r="10" ht="12.75" customHeight="1" s="418">
      <c r="A10" s="17" t="n">
        <v>0</v>
      </c>
      <c r="B10" s="55" t="inlineStr">
        <is>
          <t>Mehr als 300 Tsd. € bis einschließlich 1 Mio. €</t>
        </is>
      </c>
      <c r="C10" s="55" t="n"/>
      <c r="D10" s="44" t="n">
        <v>27.605713</v>
      </c>
      <c r="E10" s="54" t="n">
        <v>29.760356</v>
      </c>
    </row>
    <row r="11" ht="12.75" customHeight="1" s="418">
      <c r="A11" s="17" t="n"/>
      <c r="B11" s="55" t="inlineStr">
        <is>
          <t>Mehr als 1 Mio. € bis einschließlich 10 Mio. €</t>
        </is>
      </c>
      <c r="C11" s="55" t="n"/>
      <c r="D11" s="44" t="n">
        <v>552.260432</v>
      </c>
      <c r="E11" s="54" t="n">
        <v>616.8557830000001</v>
      </c>
    </row>
    <row r="12" ht="12.75" customHeight="1" s="418">
      <c r="A12" s="17" t="n">
        <v>0</v>
      </c>
      <c r="B12" s="55" t="inlineStr">
        <is>
          <t>Mehr als 10 Mio. €</t>
        </is>
      </c>
      <c r="C12" s="55" t="n"/>
      <c r="D12" s="44" t="n">
        <v>2387.164443</v>
      </c>
      <c r="E12" s="54" t="n">
        <v>2681.978163</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34.510341</v>
      </c>
      <c r="E21" s="45" t="n">
        <v>47.775534</v>
      </c>
    </row>
    <row r="22" ht="12.75" customHeight="1" s="418">
      <c r="A22" s="17" t="n">
        <v>1</v>
      </c>
      <c r="B22" s="55" t="inlineStr">
        <is>
          <t>Mehr als 10 Mio. € bis einschließlich 100 Mio. €</t>
        </is>
      </c>
      <c r="C22" s="55" t="n"/>
      <c r="D22" s="46" t="n">
        <v>228.059384</v>
      </c>
      <c r="E22" s="57" t="n">
        <v>297.224687</v>
      </c>
    </row>
    <row r="23" ht="12.75" customHeight="1" s="418">
      <c r="A23" s="17" t="n">
        <v>1</v>
      </c>
      <c r="B23" s="55" t="inlineStr">
        <is>
          <t>Mehr als 100 Mio. €</t>
        </is>
      </c>
      <c r="C23" s="60" t="n"/>
      <c r="D23" s="61" t="n">
        <v>407.515871</v>
      </c>
      <c r="E23" s="62" t="n">
        <v>405.337079</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0.452827586</v>
      </c>
    </row>
    <row r="34" ht="12.75" customHeight="1" s="418">
      <c r="A34" s="17" t="n">
        <v>2</v>
      </c>
      <c r="B34" s="55" t="inlineStr">
        <is>
          <t>Mehr als 500 Tsd. € bis einschließlich 5 Mio. €</t>
        </is>
      </c>
      <c r="C34" s="55" t="n"/>
      <c r="D34" s="46" t="n">
        <v>212.443311</v>
      </c>
      <c r="E34" s="57" t="n">
        <v>250.100832728</v>
      </c>
    </row>
    <row r="35" ht="12.75" customHeight="1" s="418">
      <c r="A35" s="17" t="n">
        <v>2</v>
      </c>
      <c r="B35" s="55" t="inlineStr">
        <is>
          <t>Mehr als 5 Mio. €</t>
        </is>
      </c>
      <c r="C35" s="60" t="n"/>
      <c r="D35" s="61" t="n">
        <v>1256.179166</v>
      </c>
      <c r="E35" s="62" t="n">
        <v>1680.288589507</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0</v>
      </c>
      <c r="H16" s="84" t="n">
        <v>2.49</v>
      </c>
      <c r="I16" s="84" t="n">
        <v>537.402609</v>
      </c>
      <c r="J16" s="84" t="n">
        <v>20.998</v>
      </c>
      <c r="K16" s="84" t="n">
        <v>0</v>
      </c>
      <c r="L16" s="84">
        <f>SUM(M16:R16)</f>
        <v/>
      </c>
      <c r="M16" s="84" t="n">
        <v>866.9278019999999</v>
      </c>
      <c r="N16" s="84" t="n">
        <v>781.3631849999999</v>
      </c>
      <c r="O16" s="84" t="n">
        <v>0</v>
      </c>
      <c r="P16" s="84" t="n">
        <v>603.331231</v>
      </c>
      <c r="Q16" s="84" t="n">
        <v>162.379643</v>
      </c>
      <c r="R16" s="84" t="n">
        <v>0.618</v>
      </c>
      <c r="S16" s="85" t="n">
        <v>0</v>
      </c>
      <c r="T16" s="270" t="n">
        <v>0</v>
      </c>
    </row>
    <row r="17" ht="12.75" customHeight="1" s="418">
      <c r="C17" s="80" t="n"/>
      <c r="D17" s="258">
        <f>"Jahr "&amp;(AktJahr-1)</f>
        <v/>
      </c>
      <c r="E17" s="271">
        <f>F17+L17</f>
        <v/>
      </c>
      <c r="F17" s="86">
        <f>SUM(G17:K17)</f>
        <v/>
      </c>
      <c r="G17" s="86" t="n">
        <v>0</v>
      </c>
      <c r="H17" s="86" t="n">
        <v>4.98</v>
      </c>
      <c r="I17" s="86" t="n">
        <v>522.478473</v>
      </c>
      <c r="J17" s="86" t="n">
        <v>39.750671</v>
      </c>
      <c r="K17" s="86" t="n">
        <v>0</v>
      </c>
      <c r="L17" s="86">
        <f>SUM(M17:R17)</f>
        <v/>
      </c>
      <c r="M17" s="86" t="n">
        <v>1132.170606</v>
      </c>
      <c r="N17" s="86" t="n">
        <v>973.8054529999998</v>
      </c>
      <c r="O17" s="86" t="n">
        <v>0</v>
      </c>
      <c r="P17" s="86" t="n">
        <v>543.8862450000001</v>
      </c>
      <c r="Q17" s="86" t="n">
        <v>114.331643</v>
      </c>
      <c r="R17" s="86" t="n">
        <v>6.918</v>
      </c>
      <c r="S17" s="87" t="n">
        <v>0</v>
      </c>
      <c r="T17" s="272" t="n">
        <v>0</v>
      </c>
    </row>
    <row r="18" ht="12.75" customHeight="1" s="418">
      <c r="B18" s="13" t="inlineStr">
        <is>
          <t>DE</t>
        </is>
      </c>
      <c r="C18" s="82" t="inlineStr">
        <is>
          <t>Deutschland</t>
        </is>
      </c>
      <c r="D18" s="257">
        <f>$D$16</f>
        <v/>
      </c>
      <c r="E18" s="269">
        <f>F18+L18</f>
        <v/>
      </c>
      <c r="F18" s="84">
        <f>SUM(G18:K18)</f>
        <v/>
      </c>
      <c r="G18" s="84" t="n">
        <v>0</v>
      </c>
      <c r="H18" s="84" t="n">
        <v>2.49</v>
      </c>
      <c r="I18" s="84" t="n">
        <v>524.982409</v>
      </c>
      <c r="J18" s="84" t="n">
        <v>20.998</v>
      </c>
      <c r="K18" s="84" t="n">
        <v>0</v>
      </c>
      <c r="L18" s="84">
        <f>SUM(M18:R18)</f>
        <v/>
      </c>
      <c r="M18" s="84" t="n">
        <v>604.2096319999999</v>
      </c>
      <c r="N18" s="84" t="n">
        <v>717.4931849999999</v>
      </c>
      <c r="O18" s="84" t="n">
        <v>0</v>
      </c>
      <c r="P18" s="84" t="n">
        <v>597.941046</v>
      </c>
      <c r="Q18" s="84" t="n">
        <v>162.379643</v>
      </c>
      <c r="R18" s="84" t="n">
        <v>0.618</v>
      </c>
      <c r="S18" s="85" t="n">
        <v>0</v>
      </c>
      <c r="T18" s="270" t="n">
        <v>0</v>
      </c>
    </row>
    <row r="19" ht="12.75" customHeight="1" s="418">
      <c r="C19" s="80" t="n"/>
      <c r="D19" s="258">
        <f>$D$17</f>
        <v/>
      </c>
      <c r="E19" s="271">
        <f>F19+L19</f>
        <v/>
      </c>
      <c r="F19" s="86">
        <f>SUM(G19:K19)</f>
        <v/>
      </c>
      <c r="G19" s="86" t="n">
        <v>0</v>
      </c>
      <c r="H19" s="86" t="n">
        <v>4.98</v>
      </c>
      <c r="I19" s="86" t="n">
        <v>509.8582730000001</v>
      </c>
      <c r="J19" s="86" t="n">
        <v>39.750671</v>
      </c>
      <c r="K19" s="86" t="n">
        <v>0</v>
      </c>
      <c r="L19" s="86">
        <f>SUM(M19:R19)</f>
        <v/>
      </c>
      <c r="M19" s="86" t="n">
        <v>936.099455</v>
      </c>
      <c r="N19" s="86" t="n">
        <v>888.1182859999999</v>
      </c>
      <c r="O19" s="86" t="n">
        <v>0</v>
      </c>
      <c r="P19" s="86" t="n">
        <v>543.5688450000001</v>
      </c>
      <c r="Q19" s="86" t="n">
        <v>114.331643</v>
      </c>
      <c r="R19" s="86" t="n">
        <v>6.918</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5.390185000000001</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15.66</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15.66</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7.697345</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7.486351</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12.4202</v>
      </c>
      <c r="J50" s="84" t="n">
        <v>0</v>
      </c>
      <c r="K50" s="84" t="n">
        <v>0</v>
      </c>
      <c r="L50" s="84">
        <f>SUM(M50:R50)</f>
        <v/>
      </c>
      <c r="M50" s="84" t="n">
        <v>222.4062</v>
      </c>
      <c r="N50" s="84" t="n">
        <v>63.87</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12.6202</v>
      </c>
      <c r="J51" s="86" t="n">
        <v>0</v>
      </c>
      <c r="K51" s="86" t="n">
        <v>0</v>
      </c>
      <c r="L51" s="86">
        <f>SUM(M51:R51)</f>
        <v/>
      </c>
      <c r="M51" s="86" t="n">
        <v>172.9248</v>
      </c>
      <c r="N51" s="86" t="n">
        <v>84.078</v>
      </c>
      <c r="O51" s="86" t="n">
        <v>0</v>
      </c>
      <c r="P51" s="86" t="n">
        <v>0.3174</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1.609167</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16.954625</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45.543778</v>
      </c>
      <c r="G12" s="121" t="n">
        <v>30</v>
      </c>
      <c r="H12" s="84" t="n">
        <v>418.04614</v>
      </c>
      <c r="I12" s="84" t="n">
        <v>13.389197</v>
      </c>
      <c r="J12" s="85" t="n">
        <v>0.051459</v>
      </c>
      <c r="K12" s="121" t="n">
        <v>163.489328</v>
      </c>
      <c r="L12" s="84" t="n">
        <v>8.675388</v>
      </c>
      <c r="M12" s="84" t="n">
        <v>36.434085</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57.664673</v>
      </c>
      <c r="G13" s="125" t="n">
        <v>30</v>
      </c>
      <c r="H13" s="126" t="n">
        <v>417.323421</v>
      </c>
      <c r="I13" s="126" t="n">
        <v>55.804651</v>
      </c>
      <c r="J13" s="127" t="n">
        <v>0.056701</v>
      </c>
      <c r="K13" s="125" t="n">
        <v>194.550146</v>
      </c>
      <c r="L13" s="126" t="n">
        <v>12.600776</v>
      </c>
      <c r="M13" s="126" t="n">
        <v>40.001605</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45.543778</v>
      </c>
      <c r="G14" s="121" t="n">
        <v>0</v>
      </c>
      <c r="H14" s="84" t="n">
        <v>310.530269</v>
      </c>
      <c r="I14" s="84" t="n">
        <v>13.389197</v>
      </c>
      <c r="J14" s="85" t="n">
        <v>0.051459</v>
      </c>
      <c r="K14" s="121" t="n">
        <v>45.543778</v>
      </c>
      <c r="L14" s="84" t="n">
        <v>7.25</v>
      </c>
      <c r="M14" s="84" t="n">
        <v>36.434085</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57.664673</v>
      </c>
      <c r="G15" s="125" t="n">
        <v>0</v>
      </c>
      <c r="H15" s="126" t="n">
        <v>311.986342</v>
      </c>
      <c r="I15" s="126" t="n">
        <v>55.804651</v>
      </c>
      <c r="J15" s="127" t="n">
        <v>0.056701</v>
      </c>
      <c r="K15" s="125" t="n">
        <v>57.664673</v>
      </c>
      <c r="L15" s="126" t="n">
        <v>9.75</v>
      </c>
      <c r="M15" s="126" t="n">
        <v>40.001605</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30</v>
      </c>
      <c r="H16" s="84" t="n">
        <v>0</v>
      </c>
      <c r="I16" s="84" t="n">
        <v>0</v>
      </c>
      <c r="J16" s="85" t="n">
        <v>0</v>
      </c>
      <c r="K16" s="121" t="n">
        <v>0</v>
      </c>
      <c r="L16" s="84" t="n">
        <v>1.425388</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30</v>
      </c>
      <c r="H17" s="126" t="n">
        <v>0</v>
      </c>
      <c r="I17" s="126" t="n">
        <v>0</v>
      </c>
      <c r="J17" s="127" t="n">
        <v>0</v>
      </c>
      <c r="K17" s="125" t="n">
        <v>0</v>
      </c>
      <c r="L17" s="126" t="n">
        <v>2.850776</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83</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83</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107.515871</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105.337079</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34.94555</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53.885473</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3.89240914</v>
      </c>
      <c r="Q12" s="84" t="n">
        <v>0</v>
      </c>
      <c r="R12" s="84" t="n">
        <v>0</v>
      </c>
      <c r="S12" s="123" t="n">
        <v>0</v>
      </c>
      <c r="T12" s="122">
        <f>SUM(U12:X12)</f>
        <v/>
      </c>
      <c r="U12" s="84" t="n">
        <v>45.15214524</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0.043965182</v>
      </c>
      <c r="Q13" s="126" t="n">
        <v>0</v>
      </c>
      <c r="R13" s="126" t="n">
        <v>0</v>
      </c>
      <c r="S13" s="129" t="n">
        <v>0</v>
      </c>
      <c r="T13" s="128">
        <f>SUM(U13:X13)</f>
        <v/>
      </c>
      <c r="U13" s="126" t="n">
        <v>0.86924</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3.89240914</v>
      </c>
      <c r="Q14" s="84" t="n">
        <v>0</v>
      </c>
      <c r="R14" s="84" t="n">
        <v>0</v>
      </c>
      <c r="S14" s="123" t="n">
        <v>0</v>
      </c>
      <c r="T14" s="122">
        <f>SUM(U14:X14)</f>
        <v/>
      </c>
      <c r="U14" s="84" t="n">
        <v>45.15214524</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0.043965182</v>
      </c>
      <c r="Q15" s="126" t="n">
        <v>0</v>
      </c>
      <c r="R15" s="126" t="n">
        <v>0</v>
      </c>
      <c r="S15" s="129" t="n">
        <v>0</v>
      </c>
      <c r="T15" s="128">
        <f>SUM(U15:X15)</f>
        <v/>
      </c>
      <c r="U15" s="126" t="n">
        <v>0.86924</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1468.622478</v>
      </c>
      <c r="G12" s="141" t="n">
        <v>0</v>
      </c>
      <c r="H12" s="142" t="n">
        <v>0</v>
      </c>
      <c r="I12" s="336" t="n">
        <v>0</v>
      </c>
    </row>
    <row r="13" ht="12.75" customHeight="1" s="418">
      <c r="C13" s="56" t="n"/>
      <c r="D13" s="345">
        <f>"Jahr "&amp;(AktJahr-1)</f>
        <v/>
      </c>
      <c r="E13" s="337">
        <f>SUM(F13:G13)</f>
        <v/>
      </c>
      <c r="F13" s="144" t="n">
        <v>1930.842249815</v>
      </c>
      <c r="G13" s="145" t="n">
        <v>0</v>
      </c>
      <c r="H13" s="146" t="n">
        <v>0</v>
      </c>
      <c r="I13" s="338" t="n">
        <v>0</v>
      </c>
    </row>
    <row r="14" ht="12.75" customHeight="1" s="418">
      <c r="B14" s="13" t="inlineStr">
        <is>
          <t>DE</t>
        </is>
      </c>
      <c r="C14" s="82" t="inlineStr">
        <is>
          <t>Deutschland</t>
        </is>
      </c>
      <c r="D14" s="257">
        <f>$D$12</f>
        <v/>
      </c>
      <c r="E14" s="269">
        <f>SUM(F14:G14)</f>
        <v/>
      </c>
      <c r="F14" s="140" t="n">
        <v>96.78927400000001</v>
      </c>
      <c r="G14" s="141" t="n">
        <v>0</v>
      </c>
      <c r="H14" s="147" t="n">
        <v>0</v>
      </c>
      <c r="I14" s="339" t="n">
        <v>0</v>
      </c>
    </row>
    <row r="15" ht="12.75" customHeight="1" s="418">
      <c r="C15" s="56" t="n"/>
      <c r="D15" s="345">
        <f>$D$13</f>
        <v/>
      </c>
      <c r="E15" s="337">
        <f>SUM(F15:G15)</f>
        <v/>
      </c>
      <c r="F15" s="144" t="n">
        <v>186.472185819</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3.22028935</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20.177731</v>
      </c>
      <c r="G46" s="141" t="n">
        <v>0</v>
      </c>
      <c r="H46" s="147" t="n">
        <v>0</v>
      </c>
      <c r="I46" s="339" t="n">
        <v>0</v>
      </c>
    </row>
    <row r="47" ht="12.75" customHeight="1" s="418">
      <c r="C47" s="56" t="n"/>
      <c r="D47" s="345">
        <f>$D$13</f>
        <v/>
      </c>
      <c r="E47" s="337">
        <f>SUM(F47:G47)</f>
        <v/>
      </c>
      <c r="F47" s="144" t="n">
        <v>20.110769112</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3.318293</v>
      </c>
      <c r="G54" s="141" t="n">
        <v>0</v>
      </c>
      <c r="H54" s="147" t="n">
        <v>0</v>
      </c>
      <c r="I54" s="339" t="n">
        <v>0</v>
      </c>
    </row>
    <row r="55" ht="12.75" customHeight="1" s="418">
      <c r="C55" s="56" t="n"/>
      <c r="D55" s="345">
        <f>$D$13</f>
        <v/>
      </c>
      <c r="E55" s="337">
        <f>SUM(F55:G55)</f>
        <v/>
      </c>
      <c r="F55" s="144" t="n">
        <v>7.986863714</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19.359568</v>
      </c>
      <c r="G88" s="141" t="n">
        <v>0</v>
      </c>
      <c r="H88" s="147" t="n">
        <v>0</v>
      </c>
      <c r="I88" s="339" t="n">
        <v>0</v>
      </c>
    </row>
    <row r="89" ht="12.75" customHeight="1" s="418">
      <c r="C89" s="56" t="n"/>
      <c r="D89" s="345">
        <f>$D$13</f>
        <v/>
      </c>
      <c r="E89" s="337">
        <f>SUM(F89:G89)</f>
        <v/>
      </c>
      <c r="F89" s="144" t="n">
        <v>81.44566737300001</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16</v>
      </c>
      <c r="G124" s="141" t="n">
        <v>0</v>
      </c>
      <c r="H124" s="147" t="n">
        <v>0</v>
      </c>
      <c r="I124" s="339" t="n">
        <v>0</v>
      </c>
    </row>
    <row r="125" ht="12.75" customHeight="1" s="418">
      <c r="C125" s="56" t="n"/>
      <c r="D125" s="345">
        <f>$D$13</f>
        <v/>
      </c>
      <c r="E125" s="337">
        <f>SUM(F125:G125)</f>
        <v/>
      </c>
      <c r="F125" s="144" t="n">
        <v>19.01872456</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31.891665397</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24.63621</v>
      </c>
      <c r="G146" s="141" t="n">
        <v>0</v>
      </c>
      <c r="H146" s="147" t="n">
        <v>0</v>
      </c>
      <c r="I146" s="339" t="n">
        <v>0</v>
      </c>
    </row>
    <row r="147" ht="12.75" customHeight="1" s="418">
      <c r="C147" s="56" t="n"/>
      <c r="D147" s="345">
        <f>$D$13</f>
        <v/>
      </c>
      <c r="E147" s="337">
        <f>SUM(F147:G147)</f>
        <v/>
      </c>
      <c r="F147" s="144" t="n">
        <v>49.75702296</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379.488413</v>
      </c>
      <c r="G222" s="141" t="n">
        <v>0</v>
      </c>
      <c r="H222" s="147" t="n">
        <v>0</v>
      </c>
      <c r="I222" s="339" t="n">
        <v>0</v>
      </c>
    </row>
    <row r="223" ht="12.75" customHeight="1" s="418">
      <c r="C223" s="56" t="n"/>
      <c r="D223" s="345">
        <f>$D$13</f>
        <v/>
      </c>
      <c r="E223" s="337">
        <f>SUM(F223:G223)</f>
        <v/>
      </c>
      <c r="F223" s="144" t="n">
        <v>470.744079021</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66.47582199999999</v>
      </c>
      <c r="G244" s="141" t="n">
        <v>0</v>
      </c>
      <c r="H244" s="147" t="n">
        <v>0</v>
      </c>
      <c r="I244" s="339" t="n">
        <v>0</v>
      </c>
    </row>
    <row r="245" ht="12.75" customHeight="1" s="418">
      <c r="C245" s="56" t="n"/>
      <c r="D245" s="345">
        <f>$D$13</f>
        <v/>
      </c>
      <c r="E245" s="337">
        <f>SUM(F245:G245)</f>
        <v/>
      </c>
      <c r="F245" s="144" t="n">
        <v>124.763353155</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557.750169</v>
      </c>
      <c r="G248" s="141" t="n">
        <v>0</v>
      </c>
      <c r="H248" s="147" t="n">
        <v>0</v>
      </c>
      <c r="I248" s="339" t="n">
        <v>0</v>
      </c>
    </row>
    <row r="249" ht="12.75" customHeight="1" s="418">
      <c r="C249" s="56" t="n"/>
      <c r="D249" s="345">
        <f>$D$13</f>
        <v/>
      </c>
      <c r="E249" s="337">
        <f>SUM(F249:G249)</f>
        <v/>
      </c>
      <c r="F249" s="144" t="n">
        <v>567.540919683</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215.399827</v>
      </c>
      <c r="G302" s="141" t="n">
        <v>0</v>
      </c>
      <c r="H302" s="147" t="n">
        <v>0</v>
      </c>
      <c r="I302" s="339" t="n">
        <v>0</v>
      </c>
    </row>
    <row r="303" ht="12.75" customHeight="1" s="418">
      <c r="C303" s="56" t="n"/>
      <c r="D303" s="345">
        <f>$D$13</f>
        <v/>
      </c>
      <c r="E303" s="337">
        <f>SUM(F303:G303)</f>
        <v/>
      </c>
      <c r="F303" s="144" t="n">
        <v>220.138093294</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28.711542</v>
      </c>
      <c r="G350" s="141" t="n">
        <v>0</v>
      </c>
      <c r="H350" s="147" t="n">
        <v>0</v>
      </c>
      <c r="I350" s="339" t="n">
        <v>0</v>
      </c>
    </row>
    <row r="351" ht="12.75" customHeight="1" s="418">
      <c r="C351" s="56" t="n"/>
      <c r="D351" s="345">
        <f>$D$13</f>
        <v/>
      </c>
      <c r="E351" s="337">
        <f>SUM(F351:G351)</f>
        <v/>
      </c>
      <c r="F351" s="144" t="n">
        <v>78.49950426699999</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40.515629</v>
      </c>
      <c r="G432" s="141" t="n">
        <v>0</v>
      </c>
      <c r="H432" s="147" t="n">
        <v>0</v>
      </c>
      <c r="I432" s="339" t="n">
        <v>0</v>
      </c>
    </row>
    <row r="433" ht="12.75" customHeight="1" s="418">
      <c r="C433" s="324" t="n"/>
      <c r="D433" s="346">
        <f>$D$13</f>
        <v/>
      </c>
      <c r="E433" s="340">
        <f>SUM(F433:G433)</f>
        <v/>
      </c>
      <c r="F433" s="341" t="n">
        <v>69.25311211</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199.43323</v>
      </c>
      <c r="F13" s="84" t="n">
        <v>0</v>
      </c>
      <c r="G13" s="84" t="n">
        <v>0</v>
      </c>
      <c r="H13" s="123" t="n">
        <v>0</v>
      </c>
      <c r="I13" s="84" t="n">
        <v>0</v>
      </c>
      <c r="J13" s="270" t="n">
        <v>199.43323</v>
      </c>
    </row>
    <row r="14" ht="12.75" customHeight="1" s="418">
      <c r="B14" s="153" t="n"/>
      <c r="C14" s="55" t="n"/>
      <c r="D14" s="55">
        <f>"Jahr "&amp;(AktJahr-1)</f>
        <v/>
      </c>
      <c r="E14" s="337" t="n">
        <v>998.6900762940001</v>
      </c>
      <c r="F14" s="126" t="n">
        <v>169</v>
      </c>
      <c r="G14" s="126" t="n">
        <v>169</v>
      </c>
      <c r="H14" s="129" t="n">
        <v>65.5</v>
      </c>
      <c r="I14" s="126" t="n">
        <v>65.5</v>
      </c>
      <c r="J14" s="290" t="n">
        <v>764.1900762940001</v>
      </c>
    </row>
    <row r="15" ht="12.75" customHeight="1" s="418">
      <c r="B15" s="153" t="inlineStr">
        <is>
          <t>DE</t>
        </is>
      </c>
      <c r="C15" s="82" t="inlineStr">
        <is>
          <t>Deutschland</t>
        </is>
      </c>
      <c r="D15" s="83">
        <f>$D$13</f>
        <v/>
      </c>
      <c r="E15" s="269" t="n">
        <v>54</v>
      </c>
      <c r="F15" s="84" t="n">
        <v>0</v>
      </c>
      <c r="G15" s="84" t="n">
        <v>0</v>
      </c>
      <c r="H15" s="123" t="n">
        <v>0</v>
      </c>
      <c r="I15" s="84" t="n">
        <v>0</v>
      </c>
      <c r="J15" s="270" t="n">
        <v>54</v>
      </c>
    </row>
    <row r="16" ht="12.75" customHeight="1" s="418">
      <c r="B16" s="153" t="n"/>
      <c r="C16" s="55" t="n"/>
      <c r="D16" s="55">
        <f>$D$14</f>
        <v/>
      </c>
      <c r="E16" s="337" t="n">
        <v>408</v>
      </c>
      <c r="F16" s="126" t="n">
        <v>64</v>
      </c>
      <c r="G16" s="126" t="n">
        <v>64</v>
      </c>
      <c r="H16" s="129" t="n">
        <v>20</v>
      </c>
      <c r="I16" s="126" t="n">
        <v>20</v>
      </c>
      <c r="J16" s="290" t="n">
        <v>324</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12.5</v>
      </c>
      <c r="F18" s="126" t="n">
        <v>0</v>
      </c>
      <c r="G18" s="126" t="n">
        <v>0</v>
      </c>
      <c r="H18" s="129" t="n">
        <v>12.5</v>
      </c>
      <c r="I18" s="126" t="n">
        <v>12.5</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42</v>
      </c>
      <c r="F27" s="84" t="n">
        <v>0</v>
      </c>
      <c r="G27" s="84" t="n">
        <v>0</v>
      </c>
      <c r="H27" s="123" t="n">
        <v>0</v>
      </c>
      <c r="I27" s="84" t="n">
        <v>0</v>
      </c>
      <c r="J27" s="270" t="n">
        <v>42</v>
      </c>
    </row>
    <row r="28" ht="12.75" customHeight="1" s="418">
      <c r="B28" s="153" t="n"/>
      <c r="C28" s="55" t="n"/>
      <c r="D28" s="55">
        <f>$D$14</f>
        <v/>
      </c>
      <c r="E28" s="337" t="n">
        <v>64.5</v>
      </c>
      <c r="F28" s="126" t="n">
        <v>0</v>
      </c>
      <c r="G28" s="126" t="n">
        <v>0</v>
      </c>
      <c r="H28" s="129" t="n">
        <v>0</v>
      </c>
      <c r="I28" s="126" t="n">
        <v>0</v>
      </c>
      <c r="J28" s="290" t="n">
        <v>64.5</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45</v>
      </c>
      <c r="F48" s="126" t="n">
        <v>45</v>
      </c>
      <c r="G48" s="126" t="n">
        <v>45</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47</v>
      </c>
      <c r="F58" s="126" t="n">
        <v>14</v>
      </c>
      <c r="G58" s="126" t="n">
        <v>14</v>
      </c>
      <c r="H58" s="129" t="n">
        <v>33</v>
      </c>
      <c r="I58" s="126" t="n">
        <v>33</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46</v>
      </c>
      <c r="F76" s="126" t="n">
        <v>46</v>
      </c>
      <c r="G76" s="126" t="n">
        <v>46</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103.43323</v>
      </c>
      <c r="F83" s="84" t="n">
        <v>0</v>
      </c>
      <c r="G83" s="84" t="n">
        <v>0</v>
      </c>
      <c r="H83" s="123" t="n">
        <v>0</v>
      </c>
      <c r="I83" s="84" t="n">
        <v>0</v>
      </c>
      <c r="J83" s="270" t="n">
        <v>103.43323</v>
      </c>
    </row>
    <row r="84" ht="12.75" customHeight="1" s="418">
      <c r="B84" s="153" t="n"/>
      <c r="C84" s="55" t="n"/>
      <c r="D84" s="55">
        <f>$D$14</f>
        <v/>
      </c>
      <c r="E84" s="337" t="n">
        <v>375.6900762940001</v>
      </c>
      <c r="F84" s="126" t="n">
        <v>0</v>
      </c>
      <c r="G84" s="126" t="n">
        <v>0</v>
      </c>
      <c r="H84" s="129" t="n">
        <v>0</v>
      </c>
      <c r="I84" s="126" t="n">
        <v>0</v>
      </c>
      <c r="J84" s="290" t="n">
        <v>375.6900762940001</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