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<sst xmlns="http://schemas.openxmlformats.org/spreadsheetml/2006/main" uniqueCount="654">
  <si>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DVB Bank SE</t>
  </si>
  <si>
    <t>Platz der Republik 6</t>
  </si>
  <si>
    <t>60325 Frankfurt am Main</t>
  </si>
  <si>
    <t>Telefon: +49 69 9750-40</t>
  </si>
  <si>
    <t>Telefax: +49 69 9750-4444</t>
  </si>
  <si>
    <t>E-Mail: info@dvbbank.com</t>
  </si>
  <si>
    <t>Internet: www.dvbbank.com</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</si>
  <si>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</si>
  <si>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</si>
  <si>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</si>
  <si>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</si>
  <si>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</si>
  <si>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</si>
  <si>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</si>
  <si>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</si>
  <si>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</si>
  <si>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</si>
  <si>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</si>
  <si>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</si>
  <si>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</si>
  <si>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</si>
  <si>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</si>
  <si>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</si>
  <si>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</si>
  <si>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</si>
  <si>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</si>
  <si>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</si>
  <si>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</si>
  <si>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</si>
  <si>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</si>
  <si>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</si>
  <si>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</si>
  <si>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</si>
  <si>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</si>
  <si>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</si>
  <si>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</si>
  <si>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</si>
  <si>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</si>
  <si>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</si>
  <si>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</si>
  <si>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</si>
  <si>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</si>
  <si>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</si>
  <si>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</si>
  <si>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</si>
  <si>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</si>
  <si>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</si>
  <si>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</si>
  <si>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</si>
  <si>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</si>
  <si>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</si>
  <si>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</si>
  <si>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</si>
  <si>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</si>
  <si>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</si>
  <si>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</si>
  <si>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</si>
  <si>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</si>
  <si>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</si>
  <si>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</si>
  <si>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</si>
  <si>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</si>
  <si>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</si>
  <si>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</si>
  <si>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</si>
  <si>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</si>
  <si>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</si>
  <si>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</si>
  <si>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</si>
  <si>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</si>
  <si>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</si>
  <si>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</si>
  <si>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</si>
  <si>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</si>
  <si>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</si>
  <si>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</si>
  <si>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</si>
  <si>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</si>
  <si>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</si>
  <si>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</si>
  <si>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</si>
  <si>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</si>
  <si>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</si>
  <si>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</si>
  <si>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</si>
  <si>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</si>
  <si>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</si>
  <si>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</si>
  <si>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</si>
  <si>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</si>
  <si>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</si>
  <si>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</si>
  <si>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</si>
  <si>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</si>
  <si>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</si>
  <si>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</si>
  <si>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</si>
  <si>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</si>
  <si>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</si>
  <si>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</si>
  <si>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</si>
  <si>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</si>
  <si>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</si>
  <si>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</si>
  <si>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</si>
  <si>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</si>
  <si>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</si>
  <si>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</si>
  <si>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</si>
  <si>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</si>
  <si>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</si>
  <si>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</si>
  <si>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</si>
  <si>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</si>
  <si>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</si>
  <si>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</si>
  <si>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</si>
  <si>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</si>
  <si>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</si>
  <si>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</si>
  <si>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</si>
  <si>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</si>
  <si>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</si>
  <si>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</si>
  <si>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</si>
  <si>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</si>
  <si>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</si>
  <si>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</si>
  <si>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</si>
  <si>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</si>
  <si>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</si>
  <si>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</si>
  <si>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</si>
  <si>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</si>
  <si>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</si>
  <si>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</si>
  <si>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</si>
  <si>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</si>
  <si>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</si>
  <si>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</si>
  <si>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</si>
  <si>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</si>
  <si>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</si>
  <si>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</si>
  <si>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</si>
  <si>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</si>
  <si>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</si>
  <si>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</si>
  <si>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</si>
  <si>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</si>
  <si>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</si>
  <si>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</si>
  <si>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</si>
  <si>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</si>
  <si>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</si>
  <si>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</si>
  <si>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</si>
  <si>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</si>
  <si>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</si>
  <si>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</si>
  <si>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</si>
  <si>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</si>
  <si>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</si>
  <si>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</si>
  <si>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</si>
  <si>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</si>
  <si>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</si>
  <si>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</si>
  <si>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</si>
  <si>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</si>
  <si>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</si>
  <si>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</si>
  <si>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</si>
  <si>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</si>
  <si>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</si>
  <si>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</si>
  <si>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</si>
  <si>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</si>
  <si>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</si>
  <si>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</si>
  <si>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</si>
  <si>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</si>
  <si>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</si>
  <si>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</si>
  <si>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</si>
  <si>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</si>
  <si>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</si>
  <si>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</si>
  <si>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</si>
  <si>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</si>
  <si>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</si>
  <si>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</si>
  <si>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</si>
  <si>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</si>
  <si>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</si>
  <si>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</si>
  <si>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</si>
  <si>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</si>
  <si>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</si>
  <si>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</si>
  <si>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</si>
  <si>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</si>
  <si>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</si>
  <si>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</si>
  <si>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</si>
  <si>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</si>
  <si>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</si>
  <si>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</si>
  <si>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</si>
  <si>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</si>
  <si>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</si>
  <si>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</si>
  <si>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</si>
  <si>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</si>
  <si>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</si>
  <si>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</si>
  <si>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</si>
  <si>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</si>
  <si>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</si>
  <si>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</si>
  <si>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</si>
  <si>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</si>
  <si>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</si>
  <si>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</si>
  <si>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</si>
  <si>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</si>
  <si>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</si>
  <si>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</si>
  <si>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</si>
  <si>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</si>
  <si>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</si>
  <si>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</si>
  <si>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</si>
  <si>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</si>
  <si>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</si>
  <si>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</si>
  <si>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</si>
  <si>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</si>
  <si>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</si>
  <si>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</si>
  <si>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</si>
  <si>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</si>
  <si>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</si>
  <si>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</si>
  <si>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</si>
  <si>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</si>
  <si>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</si>
  <si>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</si>
  <si>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</si>
  <si>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</si>
  <si>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</si>
  <si>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</si>
  <si>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</si>
  <si>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</si>
  <si>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</si>
  <si>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</si>
  <si>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</si>
  <si>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</si>
  <si>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</si>
  <si>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</si>
  <si>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</si>
  <si>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</si>
  <si>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</si>
  <si>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</si>
  <si>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</si>
  <si>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</si>
  <si>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</si>
  <si>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</si>
  <si>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</si>
  <si>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</si>
  <si>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</si>
  <si>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</si>
  <si>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</si>
  <si>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</si>
  <si>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</si>
  <si>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</si>
  <si>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</si>
  <si>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</si>
  <si>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</si>
  <si>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</si>
  <si>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</si>
  <si>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</si>
  <si>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</si>
  <si>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</si>
  <si>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</si>
  <si>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</si>
  <si>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</si>
  <si>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</si>
  <si>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</si>
  <si>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</si>
  <si>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</si>
  <si>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</si>
  <si>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</si>
  <si>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</si>
  <si>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</si>
  <si>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</si>
  <si>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</si>
  <si>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</si>
  <si>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</si>
  <si>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</si>
  <si>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</si>
  <si>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</si>
  <si>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</si>
  <si>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</si>
  <si>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</si>
  <si>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</si>
  <si>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</si>
  <si>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</si>
  <si>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</si>
  <si>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</si>
  <si>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</si>
  <si>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</si>
  <si>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</si>
  <si>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</si>
  <si>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</si>
  <si>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</si>
  <si>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</si>
  <si>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</si>
  <si>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</si>
  <si>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</si>
  <si>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</si>
  <si>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</si>
  <si>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</si>
  <si>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</si>
  <si>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</si>
  <si>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</si>
  <si>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</si>
  <si>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</si>
  <si>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</si>
  <si>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</si>
  <si>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</si>
  <si>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</si>
  <si>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</si>
  <si>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</si>
  <si>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</si>
  <si>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</si>
  <si>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</si>
  <si>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</si>
  <si>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</si>
  <si>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</si>
  <si>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</si>
  <si>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</si>
  <si>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</si>
  <si>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</si>
  <si>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</si>
  <si>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</si>
  <si>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</si>
  <si>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</si>
  <si>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</si>
  <si>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</si>
  <si>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</si>
  <si>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</si>
  <si>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</si>
  <si>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</si>
  <si>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</si>
  <si>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</si>
  <si>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</si>
  <si>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</si>
  <si>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</si>
  <si>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</si>
  <si>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</si>
  <si>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</si>
  <si>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</si>
  <si>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</si>
  <si>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</si>
  <si>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</si>
  <si>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</si>
  <si>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</si>
  <si>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</si>
  <si>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</si>
  <si>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</si>
  <si>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</si>
  <si>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</si>
  <si>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</si>
  <si>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</si>
  <si>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</si>
  <si>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</si>
  <si>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</si>
  <si>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</si>
  <si>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</si>
  <si>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</si>
  <si>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</si>
  <si>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</si>
  <si>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</si>
  <si>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</si>
  <si>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</si>
  <si>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</si>
  <si>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</si>
  <si>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</si>
  <si>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</si>
  <si>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</si>
  <si>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</si>
  <si>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</si>
  <si>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</si>
  <si>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</si>
  <si>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</si>
  <si>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</si>
  <si>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</si>
  <si>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</si>
  <si>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</si>
  <si>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</si>
  <si>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</si>
  <si>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</si>
  <si>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</si>
  <si>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</si>
  <si>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</si>
  <si>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</si>
  <si>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</si>
  <si>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</si>
  <si>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</si>
  <si>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</si>
  <si>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</si>
  <si>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</si>
  <si>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</si>
  <si>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</si>
  <si>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</si>
  <si>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</si>
  <si>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</si>
  <si>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</si>
  <si>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</si>
  <si>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</si>
  <si>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</si>
  <si>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</si>
  <si>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</si>
  <si>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</si>
  <si>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</si>
  <si>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</si>
  <si>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</si>
  <si>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</si>
  <si>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</si>
  <si>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</si>
  <si>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</si>
  <si>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</si>
  <si>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</si>
  <si>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</si>
  <si>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</si>
  <si>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</si>
  <si>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</si>
  <si>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</si>
  <si>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</si>
  <si>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</si>
  <si>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</si>
  <si>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</si>
  <si>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</si>
  <si>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</si>
  <si>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</si>
  <si>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</si>
  <si>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</si>
  <si>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</si>
  <si>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</si>
  <si>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</si>
  <si>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</si>
  <si>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</si>
  <si>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</si>
  <si>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</si>
  <si>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</si>
  <si>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</si>
  <si>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</si>
  <si>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</si>
  <si>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</si>
  <si>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</si>
  <si>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</si>
  <si>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</si>
  <si>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</si>
  <si>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</si>
  <si>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</si>
  <si>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</si>
  <si>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</si>
  <si>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</si>
  <si>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</si>
  <si>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</si>
  <si>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</si>
  <si>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</si>
  <si>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</si>
  <si>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</si>
  <si>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</si>
  <si>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</si>
  <si>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</si>
  <si>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</si>
  <si>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</si>
  <si>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</si>
  <si>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</si>
  <si>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</si>
  <si>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</si>
  <si>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</si>
  <si>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</si>
  <si>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</si>
  <si>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</si>
  <si>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</si>
  <si>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</si>
  <si>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</si>
  <si>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</si>
  <si>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</si>
  <si>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</si>
  <si>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</si>
  <si>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</si>
  <si>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</si>
  <si>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</si>
  <si>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</si>
  <si>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</si>
  <si>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</si>
  <si>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</si>
  <si>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</si>
  <si>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</si>
  <si>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</si>
  <si>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</si>
  <si>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</si>
  <si>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</si>
  <si>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</si>
  <si>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</si>
  <si>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</si>
  <si>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</si>
  <si>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</si>
  <si>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</si>
  <si>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</si>
  <si>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</si>
  <si>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</si>
  <si>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</si>
  <si>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</si>
  <si>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</si>
  <si>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</si>
  <si>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</si>
  <si>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</si>
  <si>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</si>
  <si>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</si>
  <si>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</si>
  <si>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</si>
  <si>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</si>
  <si>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</si>
  <si>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</si>
  <si>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</si>
  <si>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</si>
  <si>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</si>
  <si>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</si>
  <si>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</si>
  <si>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</si>
  <si>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</si>
  <si>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</si>
  <si>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</si>
  <si>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</si>
  <si>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</si>
  <si>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</si>
  <si>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</si>
  <si>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</si>
  <si>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</si>
  <si>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</si>
  <si>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</si>
  <si>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</si>
  <si>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</si>
  <si>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</si>
  <si>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</si>
  <si>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</si>
  <si>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</si>
  <si>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</si>
  <si>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</si>
  <si>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</si>
  <si>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</si>
  <si>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</si>
  <si>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</si>
  <si>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</si>
  <si>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</si>
  <si>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</si>
  <si>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</si>
  <si>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</si>
  <si>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</si>
  <si>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</si>
  <si>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</si>
  <si>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</si>
  <si>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</si>
  <si>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</si>
  <si>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</si>
  <si>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</si>
  <si>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</si>
  <si>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</si>
  <si>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</si>
  <si>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</si>
  <si>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</si>
  <si>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</si>
  <si>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</si>
  <si>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</si>
  <si>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</si>
  <si>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</si>
  <si>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</si>
  <si>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</si>
  <si>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</si>
  <si>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</si>
  <si>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</si>
  <si>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06.05.2020</t>
  </si>
  <si>
    <t>StatistikNr</t>
  </si>
  <si>
    <t>vdp-Statistik TvExt gem. § 28 PfandBG</t>
  </si>
  <si>
    <t>(Stand/Version)</t>
  </si>
  <si>
    <t>AktJahr</t>
  </si>
  <si>
    <t>2020</t>
  </si>
  <si>
    <t>StatistikBez</t>
  </si>
  <si>
    <t>Angaben gemäß Transparenzvorschriften</t>
  </si>
  <si>
    <t>MapVersDat</t>
  </si>
  <si>
    <t>20.07.2016</t>
  </si>
  <si>
    <t>AktMonat</t>
  </si>
  <si>
    <t>ErstelltAm</t>
  </si>
  <si>
    <t>MapVersNr</t>
  </si>
  <si>
    <t>3.10</t>
  </si>
  <si>
    <t>Datenart</t>
  </si>
  <si>
    <t>Leer</t>
  </si>
  <si>
    <t>-</t>
  </si>
  <si>
    <t>MapArt</t>
  </si>
  <si>
    <t>Mappenart (Intern)</t>
  </si>
  <si>
    <t>Institut</t>
  </si>
  <si>
    <t>DVB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</si>
  <si>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</si>
  <si>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</si>
  <si>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</si>
  <si>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</si>
  <si>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</si>
  <si>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</si>
  <si>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</si>
  <si>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</si>
  <si>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</si>
  <si>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</si>
  <si>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</si>
  <si>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</si>
  <si>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</si>
  <si>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</si>
  <si>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</si>
  <si>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</si>
  <si>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</si>
  <si>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</si>
  <si>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</si>
  <si>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</si>
  <si>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</si>
  <si>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</si>
  <si>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</si>
  <si>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</si>
  <si>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</si>
  <si>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</si>
  <si>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</si>
  <si>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</si>
  <si>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</si>
  <si>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</si>
  <si>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</si>
  <si>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</si>
  <si>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</si>
  <si>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</si>
  <si>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</si>
  <si>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</si>
  <si>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KzRbwBerO</t>
  </si>
  <si>
    <t>KzRbwBerS</t>
  </si>
  <si>
    <t>D</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</si>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</sst>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6096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c r="E21" s="377" t="n"/>
      <c r="F21" s="376" t="n"/>
      <c r="G21" s="377" t="n"/>
      <c r="H21" s="376" t="n"/>
      <c r="I21" s="377"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c r="E22" s="381" t="n"/>
      <c r="F22" s="380" t="n"/>
      <c r="G22" s="381" t="n"/>
      <c r="H22" s="380" t="n"/>
      <c r="I22" s="381"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c r="E23" s="385" t="n"/>
      <c r="F23" s="384" t="n"/>
      <c r="G23" s="385" t="n"/>
      <c r="H23" s="384" t="n"/>
      <c r="I23" s="385"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c r="E24" s="389" t="n"/>
      <c r="F24" s="388" t="n"/>
      <c r="G24" s="389" t="n"/>
      <c r="H24" s="388" t="n"/>
      <c r="I24" s="389"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c r="E28" s="398" t="n"/>
      <c r="F28" s="397" t="n"/>
      <c r="G28" s="398" t="n"/>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c r="E34" s="377" t="n"/>
      <c r="F34" s="376" t="n"/>
      <c r="G34" s="377" t="n"/>
      <c r="H34" s="376" t="n"/>
      <c r="I34" s="377"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c r="E35" s="381" t="n"/>
      <c r="F35" s="380" t="n"/>
      <c r="G35" s="381" t="n"/>
      <c r="H35" s="380" t="n"/>
      <c r="I35" s="381" t="n"/>
      <c r="J35" s="348" t="n"/>
    </row>
    <row customHeight="1" ht="15" r="36" s="349" spans="1:257">
      <c r="A36" s="365" t="n">
        <v>1</v>
      </c>
      <c r="B36" s="390" t="s">
        <v>14</v>
      </c>
      <c r="C36" s="375">
        <f>C34</f>
        <v/>
      </c>
      <c r="D36" s="384" t="n"/>
      <c r="E36" s="385" t="n"/>
      <c r="F36" s="384" t="n"/>
      <c r="G36" s="385" t="n"/>
      <c r="H36" s="384" t="n"/>
      <c r="I36" s="385"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c r="E37" s="389" t="n"/>
      <c r="F37" s="388" t="n"/>
      <c r="G37" s="389" t="n"/>
      <c r="H37" s="388" t="n"/>
      <c r="I37" s="389"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c r="E41" s="398" t="n"/>
      <c r="F41" s="397" t="n"/>
      <c r="G41" s="398" t="n"/>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250</v>
      </c>
      <c r="E47" s="377" t="n">
        <v>575</v>
      </c>
      <c r="F47" s="376" t="n">
        <v>250.639</v>
      </c>
      <c r="G47" s="377" t="n">
        <v>577.908</v>
      </c>
      <c r="H47" s="376" t="n">
        <v>250.595</v>
      </c>
      <c r="I47" s="377" t="n">
        <v>577.343</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553.384</v>
      </c>
      <c r="E49" s="377" t="n">
        <v>759.277</v>
      </c>
      <c r="F49" s="376" t="n">
        <v>582.5070000000001</v>
      </c>
      <c r="G49" s="377" t="n">
        <v>804.9830000000001</v>
      </c>
      <c r="H49" s="376" t="n">
        <v>528.293</v>
      </c>
      <c r="I49" s="377" t="n">
        <v>729.455</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303.384</v>
      </c>
      <c r="E54" s="398" t="n">
        <v>184.277</v>
      </c>
      <c r="F54" s="397" t="n">
        <v>331.868</v>
      </c>
      <c r="G54" s="398" t="n">
        <v>227.075</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15</v>
      </c>
      <c r="F13" s="483" t="n">
        <v>0</v>
      </c>
      <c r="G13" s="483" t="n">
        <v>15</v>
      </c>
      <c r="H13" s="483" t="n">
        <v>0</v>
      </c>
      <c r="I13" s="526" t="n">
        <v>0</v>
      </c>
    </row>
    <row customHeight="1" ht="12.8" r="14" s="349" spans="1:9">
      <c r="B14" s="588" t="n"/>
      <c r="C14" s="436" t="n"/>
      <c r="D14" s="436">
        <f>"Jahr "&amp;(AktJahr-1)</f>
        <v/>
      </c>
      <c r="E14" s="527" t="n">
        <v>70</v>
      </c>
      <c r="F14" s="530" t="n">
        <v>0</v>
      </c>
      <c r="G14" s="530" t="n">
        <v>70</v>
      </c>
      <c r="H14" s="530" t="n">
        <v>0</v>
      </c>
      <c r="I14" s="532" t="n">
        <v>0</v>
      </c>
    </row>
    <row customHeight="1" ht="12.8" r="15" s="349" spans="1:9">
      <c r="B15" s="588" t="s">
        <v>77</v>
      </c>
      <c r="C15" s="481" t="s">
        <v>78</v>
      </c>
      <c r="D15" s="482">
        <f>$D$13</f>
        <v/>
      </c>
      <c r="E15" s="522" t="n">
        <v>15</v>
      </c>
      <c r="F15" s="483" t="n">
        <v>0</v>
      </c>
      <c r="G15" s="483" t="n">
        <v>15</v>
      </c>
      <c r="H15" s="483" t="n">
        <v>0</v>
      </c>
      <c r="I15" s="526" t="n">
        <v>0</v>
      </c>
    </row>
    <row customHeight="1" ht="12.8" r="16" s="349" spans="1:9">
      <c r="B16" s="588" t="n"/>
      <c r="C16" s="436" t="n"/>
      <c r="D16" s="436">
        <f>$D$14</f>
        <v/>
      </c>
      <c r="E16" s="527" t="n">
        <v>70</v>
      </c>
      <c r="F16" s="530" t="n">
        <v>0</v>
      </c>
      <c r="G16" s="530" t="n">
        <v>70</v>
      </c>
      <c r="H16" s="530" t="n">
        <v>0</v>
      </c>
      <c r="I16" s="532" t="n">
        <v>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0</v>
      </c>
      <c r="E9" s="606" t="n">
        <v>0</v>
      </c>
    </row>
    <row customHeight="1" ht="20.1" r="10" s="349" spans="1:5">
      <c r="A10" s="607" t="n">
        <v>0</v>
      </c>
      <c r="B10" s="608" t="s">
        <v>551</v>
      </c>
      <c r="C10" s="609" t="s">
        <v>552</v>
      </c>
      <c r="D10" s="610" t="n">
        <v>0</v>
      </c>
      <c r="E10" s="611" t="n">
        <v>0</v>
      </c>
    </row>
    <row customHeight="1" ht="8.1" r="11" s="349" spans="1:5">
      <c r="A11" s="597" t="n">
        <v>0</v>
      </c>
      <c r="B11" s="612" t="n"/>
      <c r="C11" s="374" t="n"/>
      <c r="D11" s="374" t="n"/>
      <c r="E11" s="613" t="n"/>
    </row>
    <row customHeight="1" ht="15.95" r="12" s="349" spans="1:5">
      <c r="A12" s="597" t="n">
        <v>0</v>
      </c>
      <c r="B12" s="614" t="s">
        <v>14</v>
      </c>
      <c r="C12" s="615" t="s">
        <v>18</v>
      </c>
      <c r="D12" s="605" t="n">
        <v>0</v>
      </c>
      <c r="E12" s="606" t="n">
        <v>0</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0</v>
      </c>
      <c r="E16" s="619" t="n">
        <v>0</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0</v>
      </c>
      <c r="E28" s="619" t="n">
        <v>0</v>
      </c>
    </row>
    <row customHeight="1" ht="30" r="29" s="349" spans="1:5">
      <c r="A29" s="597" t="n">
        <v>0</v>
      </c>
      <c r="B29" s="623" t="s">
        <v>571</v>
      </c>
      <c r="C29" s="620" t="s">
        <v>552</v>
      </c>
      <c r="D29" s="618" t="n">
        <v>0</v>
      </c>
      <c r="E29" s="619" t="n">
        <v>0</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0</v>
      </c>
      <c r="E34" s="631" t="n">
        <v>0</v>
      </c>
    </row>
    <row customHeight="1" ht="20.1" r="35" s="349" spans="1:5">
      <c r="A35" s="597" t="n">
        <v>1</v>
      </c>
      <c r="B35" s="608" t="s">
        <v>551</v>
      </c>
      <c r="C35" s="609" t="s">
        <v>552</v>
      </c>
      <c r="D35" s="610" t="n">
        <v>0</v>
      </c>
      <c r="E35" s="611" t="n">
        <v>0</v>
      </c>
    </row>
    <row customHeight="1" ht="8.1" r="36" s="349" spans="1:5">
      <c r="A36" s="597" t="n">
        <v>1</v>
      </c>
      <c r="B36" s="612" t="n"/>
      <c r="C36" s="374" t="n"/>
      <c r="D36" s="374" t="n"/>
      <c r="E36" s="613" t="n"/>
    </row>
    <row customHeight="1" ht="15.95" r="37" s="349" spans="1:5">
      <c r="A37" s="597" t="n">
        <v>1</v>
      </c>
      <c r="B37" s="614" t="s">
        <v>14</v>
      </c>
      <c r="C37" s="632" t="s">
        <v>18</v>
      </c>
      <c r="D37" s="630" t="n">
        <v>0</v>
      </c>
      <c r="E37" s="631" t="n">
        <v>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0</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250</v>
      </c>
      <c r="E59" s="606" t="n">
        <v>575</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553.384</v>
      </c>
      <c r="E62" s="631" t="n">
        <v>759.277</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2.7</v>
      </c>
      <c r="E66" s="619" t="n">
        <v>10.2</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513.42</v>
      </c>
      <c r="E76" s="619" t="n">
        <v>656.13</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n"/>
      <c r="D19" s="652" t="n"/>
      <c r="E19" s="652" t="n"/>
      <c r="F19" s="666" t="n"/>
      <c r="G19" s="652" t="n"/>
      <c r="H19" s="652" t="n"/>
      <c r="I19" s="652" t="n"/>
    </row>
    <row customHeight="1" ht="15" r="20" s="349" spans="1:11">
      <c r="B20" s="647" t="s">
        <v>644</v>
      </c>
      <c r="C20" s="658" t="n"/>
      <c r="D20" s="652" t="n"/>
      <c r="E20" s="652" t="n"/>
      <c r="F20" s="652" t="n"/>
      <c r="G20" s="652" t="n"/>
      <c r="H20" s="652" t="n"/>
      <c r="I20" s="652" t="n"/>
    </row>
    <row customHeight="1" ht="19.4" r="21" s="349" spans="1:11">
      <c r="B21" s="647" t="s">
        <v>645</v>
      </c>
      <c r="C21" s="658" t="s">
        <v>646</v>
      </c>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c r="E11" s="422" t="n"/>
      <c r="F11" s="421" t="n"/>
      <c r="G11" s="422" t="n"/>
    </row>
    <row customHeight="1" ht="12.8" r="12" s="349" spans="1:7">
      <c r="A12" s="365" t="n">
        <v>0</v>
      </c>
      <c r="B12" s="420" t="s">
        <v>29</v>
      </c>
      <c r="D12" s="421" t="n"/>
      <c r="E12" s="422" t="n"/>
      <c r="F12" s="421" t="n"/>
      <c r="G12" s="422" t="n"/>
    </row>
    <row customHeight="1" ht="12.8" r="13" s="349" spans="1:7">
      <c r="A13" s="365" t="n">
        <v>0</v>
      </c>
      <c r="B13" s="420" t="s">
        <v>30</v>
      </c>
      <c r="D13" s="421" t="n"/>
      <c r="E13" s="422" t="n"/>
      <c r="F13" s="421" t="n"/>
      <c r="G13" s="422" t="n"/>
    </row>
    <row customHeight="1" ht="12.8" r="14" s="349" spans="1:7">
      <c r="A14" s="365" t="n">
        <v>0</v>
      </c>
      <c r="B14" s="420" t="s">
        <v>31</v>
      </c>
      <c r="C14" s="420" t="n"/>
      <c r="D14" s="423" t="n"/>
      <c r="E14" s="424" t="n"/>
      <c r="F14" s="423" t="n"/>
      <c r="G14" s="424" t="n"/>
    </row>
    <row customHeight="1" ht="12.8" r="15" s="349" spans="1:7">
      <c r="A15" s="365" t="n">
        <v>0</v>
      </c>
      <c r="B15" s="420" t="s">
        <v>32</v>
      </c>
      <c r="C15" s="420" t="n"/>
      <c r="D15" s="423" t="n"/>
      <c r="E15" s="424" t="n"/>
      <c r="F15" s="423" t="n"/>
      <c r="G15" s="424" t="n"/>
    </row>
    <row customHeight="1" ht="12.8" r="16" s="349" spans="1:7">
      <c r="A16" s="365" t="n">
        <v>0</v>
      </c>
      <c r="B16" s="420" t="s">
        <v>33</v>
      </c>
      <c r="C16" s="420" t="n"/>
      <c r="D16" s="423" t="n"/>
      <c r="E16" s="424" t="n"/>
      <c r="F16" s="423" t="n"/>
      <c r="G16" s="424" t="n"/>
    </row>
    <row customHeight="1" ht="12.8" r="17" s="349" spans="1:7">
      <c r="A17" s="365" t="n">
        <v>0</v>
      </c>
      <c r="B17" s="420" t="s">
        <v>34</v>
      </c>
      <c r="C17" s="420" t="n"/>
      <c r="D17" s="423" t="n"/>
      <c r="E17" s="424" t="n"/>
      <c r="F17" s="423" t="n"/>
      <c r="G17" s="424" t="n"/>
    </row>
    <row customHeight="1" ht="12.8" r="18" s="349" spans="1:7">
      <c r="A18" s="365" t="n">
        <v>0</v>
      </c>
      <c r="B18" s="420" t="s">
        <v>35</v>
      </c>
      <c r="D18" s="421" t="n"/>
      <c r="E18" s="422" t="n"/>
      <c r="F18" s="421" t="n"/>
      <c r="G18" s="422" t="n"/>
    </row>
    <row customHeight="1" ht="12.8" r="19" s="349" spans="1:7">
      <c r="A19" s="365" t="n">
        <v>0</v>
      </c>
      <c r="B19" s="420" t="s">
        <v>36</v>
      </c>
      <c r="D19" s="421" t="n"/>
      <c r="E19" s="422" t="n"/>
      <c r="F19" s="421" t="n"/>
      <c r="G19" s="422" t="n"/>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c r="E24" s="422" t="n"/>
      <c r="F24" s="421" t="n"/>
      <c r="G24" s="422" t="n"/>
    </row>
    <row customHeight="1" ht="12.8" r="25" s="349" spans="1:7">
      <c r="A25" s="365" t="n">
        <v>1</v>
      </c>
      <c r="B25" s="420" t="s">
        <v>29</v>
      </c>
      <c r="D25" s="421" t="n"/>
      <c r="E25" s="422" t="n"/>
      <c r="F25" s="421" t="n"/>
      <c r="G25" s="422" t="n"/>
    </row>
    <row customHeight="1" ht="12.8" r="26" s="349" spans="1:7">
      <c r="A26" s="365" t="n">
        <v>1</v>
      </c>
      <c r="B26" s="420" t="s">
        <v>30</v>
      </c>
      <c r="D26" s="421" t="n"/>
      <c r="E26" s="422" t="n"/>
      <c r="F26" s="421" t="n"/>
      <c r="G26" s="422" t="n"/>
    </row>
    <row customHeight="1" ht="12.8" r="27" s="349" spans="1:7">
      <c r="A27" s="365" t="n">
        <v>1</v>
      </c>
      <c r="B27" s="420" t="s">
        <v>31</v>
      </c>
      <c r="C27" s="420" t="n"/>
      <c r="D27" s="423" t="n"/>
      <c r="E27" s="424" t="n"/>
      <c r="F27" s="423" t="n"/>
      <c r="G27" s="424" t="n"/>
    </row>
    <row customHeight="1" ht="12.8" r="28" s="349" spans="1:7">
      <c r="A28" s="365" t="n">
        <v>1</v>
      </c>
      <c r="B28" s="420" t="s">
        <v>32</v>
      </c>
      <c r="C28" s="420" t="n"/>
      <c r="D28" s="423" t="n"/>
      <c r="E28" s="424" t="n"/>
      <c r="F28" s="423" t="n"/>
      <c r="G28" s="424" t="n"/>
    </row>
    <row customHeight="1" ht="12.8" r="29" s="349" spans="1:7">
      <c r="A29" s="365" t="n">
        <v>1</v>
      </c>
      <c r="B29" s="420" t="s">
        <v>33</v>
      </c>
      <c r="C29" s="420" t="n"/>
      <c r="D29" s="423" t="n"/>
      <c r="E29" s="424" t="n"/>
      <c r="F29" s="423" t="n"/>
      <c r="G29" s="424" t="n"/>
    </row>
    <row customHeight="1" ht="12.8" r="30" s="349" spans="1:7">
      <c r="A30" s="365" t="n">
        <v>1</v>
      </c>
      <c r="B30" s="420" t="s">
        <v>34</v>
      </c>
      <c r="C30" s="420" t="n"/>
      <c r="D30" s="423" t="n"/>
      <c r="E30" s="424" t="n"/>
      <c r="F30" s="423" t="n"/>
      <c r="G30" s="424" t="n"/>
    </row>
    <row customHeight="1" ht="12.8" r="31" s="349" spans="1:7">
      <c r="A31" s="365" t="n">
        <v>1</v>
      </c>
      <c r="B31" s="420" t="s">
        <v>35</v>
      </c>
      <c r="D31" s="421" t="n"/>
      <c r="E31" s="422" t="n"/>
      <c r="F31" s="421" t="n"/>
      <c r="G31" s="422" t="n"/>
    </row>
    <row customHeight="1" ht="12.8" r="32" s="349" spans="1:7">
      <c r="A32" s="365" t="n">
        <v>1</v>
      </c>
      <c r="B32" s="420" t="s">
        <v>36</v>
      </c>
      <c r="D32" s="423" t="n"/>
      <c r="E32" s="424" t="n"/>
      <c r="F32" s="423" t="n"/>
      <c r="G32" s="424" t="n"/>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v>0</v>
      </c>
      <c r="E37" s="422" t="n">
        <v>97.217</v>
      </c>
      <c r="F37" s="421" t="n">
        <v>75</v>
      </c>
      <c r="G37" s="422" t="n">
        <v>89.325</v>
      </c>
    </row>
    <row customHeight="1" ht="12.8" r="38" s="349" spans="1:7">
      <c r="A38" s="365" t="n">
        <v>2</v>
      </c>
      <c r="B38" s="420" t="s">
        <v>29</v>
      </c>
      <c r="D38" s="421" t="n">
        <v>250</v>
      </c>
      <c r="E38" s="422" t="n">
        <v>42.74</v>
      </c>
      <c r="F38" s="421" t="n">
        <v>250</v>
      </c>
      <c r="G38" s="422" t="n">
        <v>51.809</v>
      </c>
    </row>
    <row customHeight="1" ht="12.8" r="39" s="349" spans="1:7">
      <c r="A39" s="365" t="n">
        <v>2</v>
      </c>
      <c r="B39" s="420" t="s">
        <v>30</v>
      </c>
      <c r="D39" s="421" t="n">
        <v>0</v>
      </c>
      <c r="E39" s="422" t="n">
        <v>143.552</v>
      </c>
      <c r="F39" s="421" t="n">
        <v>0</v>
      </c>
      <c r="G39" s="422" t="n">
        <v>108.596</v>
      </c>
    </row>
    <row customHeight="1" ht="12.8" r="40" s="349" spans="1:7">
      <c r="A40" s="365" t="n">
        <v>2</v>
      </c>
      <c r="B40" s="420" t="s">
        <v>31</v>
      </c>
      <c r="C40" s="420" t="n"/>
      <c r="D40" s="423" t="n">
        <v>0</v>
      </c>
      <c r="E40" s="424" t="n">
        <v>34.871</v>
      </c>
      <c r="F40" s="423" t="n">
        <v>250</v>
      </c>
      <c r="G40" s="424" t="n">
        <v>61.739</v>
      </c>
    </row>
    <row customHeight="1" ht="12.8" r="41" s="349" spans="1:7">
      <c r="A41" s="365" t="n">
        <v>2</v>
      </c>
      <c r="B41" s="420" t="s">
        <v>32</v>
      </c>
      <c r="C41" s="420" t="n"/>
      <c r="D41" s="423" t="n">
        <v>0</v>
      </c>
      <c r="E41" s="424" t="n">
        <v>124.982</v>
      </c>
      <c r="F41" s="423" t="n">
        <v>0</v>
      </c>
      <c r="G41" s="424" t="n">
        <v>246.745</v>
      </c>
    </row>
    <row customHeight="1" ht="12.8" r="42" s="349" spans="1:7">
      <c r="A42" s="365" t="n">
        <v>2</v>
      </c>
      <c r="B42" s="420" t="s">
        <v>33</v>
      </c>
      <c r="C42" s="420" t="n"/>
      <c r="D42" s="423" t="n">
        <v>0</v>
      </c>
      <c r="E42" s="424" t="n">
        <v>80.426</v>
      </c>
      <c r="F42" s="423" t="n">
        <v>0</v>
      </c>
      <c r="G42" s="424" t="n">
        <v>104.732</v>
      </c>
    </row>
    <row customHeight="1" ht="12.8" r="43" s="349" spans="1:7">
      <c r="A43" s="365" t="n">
        <v>2</v>
      </c>
      <c r="B43" s="420" t="s">
        <v>34</v>
      </c>
      <c r="C43" s="420" t="n"/>
      <c r="D43" s="423" t="n">
        <v>0</v>
      </c>
      <c r="E43" s="424" t="n">
        <v>29.596</v>
      </c>
      <c r="F43" s="423" t="n">
        <v>0</v>
      </c>
      <c r="G43" s="424" t="n">
        <v>67.70100000000001</v>
      </c>
    </row>
    <row customHeight="1" ht="12.8" r="44" s="349" spans="1:7">
      <c r="A44" s="365" t="n">
        <v>2</v>
      </c>
      <c r="B44" s="420" t="s">
        <v>35</v>
      </c>
      <c r="D44" s="421" t="n">
        <v>0</v>
      </c>
      <c r="E44" s="422" t="n">
        <v>0</v>
      </c>
      <c r="F44" s="421" t="n">
        <v>0</v>
      </c>
      <c r="G44" s="422" t="n">
        <v>28.63</v>
      </c>
    </row>
    <row customHeight="1" ht="12.8" r="45" s="349" spans="1:7">
      <c r="A45" s="365" t="n">
        <v>2</v>
      </c>
      <c r="B45" s="420" t="s">
        <v>36</v>
      </c>
      <c r="D45" s="423" t="n">
        <v>0</v>
      </c>
      <c r="E45" s="424" t="n">
        <v>0</v>
      </c>
      <c r="F45" s="423" t="n">
        <v>0</v>
      </c>
      <c r="G45" s="424" t="n">
        <v>0</v>
      </c>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0</v>
      </c>
      <c r="E9" s="435"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0</v>
      </c>
      <c r="E10" s="437"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0</v>
      </c>
      <c r="E11" s="437"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0</v>
      </c>
      <c r="E12" s="437"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0</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7.996</v>
      </c>
      <c r="E34" s="437" t="n">
        <v>19.18</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530.3870000000001</v>
      </c>
      <c r="E35" s="443" t="n">
        <v>670.097</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c r="H16" s="483" t="n"/>
      <c r="I16" s="483" t="n"/>
      <c r="J16" s="483" t="n"/>
      <c r="K16" s="483" t="n"/>
      <c r="L16" s="483">
        <f>SUM(M16:R16)</f>
        <v/>
      </c>
      <c r="M16" s="483" t="n"/>
      <c r="N16" s="483" t="n"/>
      <c r="O16" s="483" t="n"/>
      <c r="P16" s="483" t="n"/>
      <c r="Q16" s="483" t="n"/>
      <c r="R16" s="483" t="n"/>
      <c r="S16" s="484" t="n"/>
      <c r="T16" s="483" t="n"/>
    </row>
    <row customHeight="1" ht="12.75" r="17" s="349" spans="1:20">
      <c r="B17" s="348" t="n"/>
      <c r="C17" s="477" t="n"/>
      <c r="D17" s="477">
        <f>"year "&amp;(AktJahr-1)</f>
        <v/>
      </c>
      <c r="E17" s="485">
        <f>F17+L17</f>
        <v/>
      </c>
      <c r="F17" s="485">
        <f>SUM(G17:K17)</f>
        <v/>
      </c>
      <c r="G17" s="485" t="n"/>
      <c r="H17" s="485" t="n"/>
      <c r="I17" s="485" t="n"/>
      <c r="J17" s="485" t="n"/>
      <c r="K17" s="485" t="n"/>
      <c r="L17" s="485">
        <f>SUM(M17:R17)</f>
        <v/>
      </c>
      <c r="M17" s="485" t="n"/>
      <c r="N17" s="485" t="n"/>
      <c r="O17" s="485" t="n"/>
      <c r="P17" s="485" t="n"/>
      <c r="Q17" s="485" t="n"/>
      <c r="R17" s="485" t="n"/>
      <c r="S17" s="486" t="n"/>
      <c r="T17" s="485" t="n"/>
    </row>
    <row customHeight="1" ht="12.8" r="18" s="349" spans="1:20">
      <c r="B18" s="361" t="s">
        <v>77</v>
      </c>
      <c r="C18" s="481" t="s">
        <v>78</v>
      </c>
      <c r="D18" s="482">
        <f>$D$16</f>
        <v/>
      </c>
      <c r="E18" s="483">
        <f>F18+L18</f>
        <v/>
      </c>
      <c r="F18" s="483">
        <f>SUM(G18:K18)</f>
        <v/>
      </c>
      <c r="G18" s="483" t="n"/>
      <c r="H18" s="483" t="n"/>
      <c r="I18" s="483" t="n"/>
      <c r="J18" s="483" t="n"/>
      <c r="K18" s="483" t="n"/>
      <c r="L18" s="483">
        <f>SUM(M18:R18)</f>
        <v/>
      </c>
      <c r="M18" s="483" t="n"/>
      <c r="N18" s="483" t="n"/>
      <c r="O18" s="483" t="n"/>
      <c r="P18" s="483" t="n"/>
      <c r="Q18" s="483" t="n"/>
      <c r="R18" s="483" t="n"/>
      <c r="S18" s="484" t="n"/>
      <c r="T18" s="483" t="n"/>
    </row>
    <row customHeight="1" ht="12.8" r="19" s="349" spans="1:20">
      <c r="B19" s="348" t="n"/>
      <c r="C19" s="477" t="n"/>
      <c r="D19" s="477">
        <f>$D$17</f>
        <v/>
      </c>
      <c r="E19" s="485">
        <f>F19+L19</f>
        <v/>
      </c>
      <c r="F19" s="485">
        <f>SUM(G19:K19)</f>
        <v/>
      </c>
      <c r="G19" s="485" t="n"/>
      <c r="H19" s="485" t="n"/>
      <c r="I19" s="485" t="n"/>
      <c r="J19" s="485" t="n"/>
      <c r="K19" s="485" t="n"/>
      <c r="L19" s="485">
        <f>SUM(M19:R19)</f>
        <v/>
      </c>
      <c r="M19" s="485" t="n"/>
      <c r="N19" s="485" t="n"/>
      <c r="O19" s="485" t="n"/>
      <c r="P19" s="485" t="n"/>
      <c r="Q19" s="485" t="n"/>
      <c r="R19" s="485" t="n"/>
      <c r="S19" s="486" t="n"/>
      <c r="T19" s="485" t="n"/>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c r="G12" s="524" t="n"/>
      <c r="H12" s="483" t="n"/>
      <c r="I12" s="483" t="n"/>
      <c r="J12" s="525" t="n"/>
      <c r="K12" s="524" t="n"/>
      <c r="L12" s="483" t="n"/>
      <c r="M12" s="483" t="n"/>
      <c r="N12" s="526" t="n"/>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c r="G13" s="529" t="n"/>
      <c r="H13" s="530" t="n"/>
      <c r="I13" s="530" t="n"/>
      <c r="J13" s="531" t="n"/>
      <c r="K13" s="529" t="n"/>
      <c r="L13" s="530" t="n"/>
      <c r="M13" s="530" t="n"/>
      <c r="N13" s="532" t="n"/>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c r="G14" s="524" t="n"/>
      <c r="H14" s="483" t="n"/>
      <c r="I14" s="483" t="n"/>
      <c r="J14" s="525" t="n"/>
      <c r="K14" s="524" t="n"/>
      <c r="L14" s="483" t="n"/>
      <c r="M14" s="483" t="n"/>
      <c r="N14" s="526" t="n"/>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c r="G15" s="529" t="n"/>
      <c r="H15" s="530" t="n"/>
      <c r="I15" s="530" t="n"/>
      <c r="J15" s="531" t="n"/>
      <c r="K15" s="529" t="n"/>
      <c r="L15" s="530" t="n"/>
      <c r="M15" s="530" t="n"/>
      <c r="N15" s="532" t="n"/>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c r="Q12" s="483" t="n"/>
      <c r="R12" s="483" t="n"/>
      <c r="S12" s="526" t="n"/>
      <c r="T12" s="522">
        <f>SUM(U12:X12)</f>
        <v/>
      </c>
      <c r="U12" s="483" t="n"/>
      <c r="V12" s="483" t="n"/>
      <c r="W12" s="483" t="n"/>
      <c r="X12" s="526" t="n"/>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c r="Q13" s="530" t="n"/>
      <c r="R13" s="530" t="n"/>
      <c r="S13" s="532" t="n"/>
      <c r="T13" s="527">
        <f>SUM(U13:X13)</f>
        <v/>
      </c>
      <c r="U13" s="530" t="n"/>
      <c r="V13" s="530" t="n"/>
      <c r="W13" s="530" t="n"/>
      <c r="X13" s="532" t="n"/>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c r="Q14" s="483" t="n"/>
      <c r="R14" s="483" t="n"/>
      <c r="S14" s="526" t="n"/>
      <c r="T14" s="522">
        <f>SUM(U14:X14)</f>
        <v/>
      </c>
      <c r="U14" s="483" t="n"/>
      <c r="V14" s="483" t="n"/>
      <c r="W14" s="483" t="n"/>
      <c r="X14" s="526" t="n"/>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c r="Q15" s="530" t="n"/>
      <c r="R15" s="530" t="n"/>
      <c r="S15" s="532" t="n"/>
      <c r="T15" s="527">
        <f>SUM(U15:X15)</f>
        <v/>
      </c>
      <c r="U15" s="530" t="n"/>
      <c r="V15" s="530" t="n"/>
      <c r="W15" s="530" t="n"/>
      <c r="X15" s="532" t="n"/>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v>538.384</v>
      </c>
      <c r="G12" s="483" t="n">
        <v>0</v>
      </c>
      <c r="H12" s="553" t="n">
        <v>0</v>
      </c>
      <c r="I12" s="554" t="n">
        <v>0</v>
      </c>
    </row>
    <row customHeight="1" ht="12.75" r="13" s="349" spans="1:13">
      <c r="B13" s="348" t="n"/>
      <c r="C13" s="438" t="n"/>
      <c r="D13" s="436">
        <f>"year "&amp;(AktJahr-1)</f>
        <v/>
      </c>
      <c r="E13" s="530">
        <f>SUM(F13:G13)</f>
        <v/>
      </c>
      <c r="F13" s="530" t="n">
        <v>689.277</v>
      </c>
      <c r="G13" s="530" t="n">
        <v>0</v>
      </c>
      <c r="H13" s="555" t="n">
        <v>0</v>
      </c>
      <c r="I13" s="556" t="n">
        <v>0</v>
      </c>
    </row>
    <row customHeight="1" ht="12.75" r="14" s="349" spans="1:13">
      <c r="B14" s="361" t="s">
        <v>77</v>
      </c>
      <c r="C14" s="481" t="s">
        <v>78</v>
      </c>
      <c r="D14" s="482">
        <f>$D$12</f>
        <v/>
      </c>
      <c r="E14" s="483">
        <f>SUM(F14:G14)</f>
        <v/>
      </c>
      <c r="F14" s="483" t="n">
        <v>10.263</v>
      </c>
      <c r="G14" s="483" t="n">
        <v>0</v>
      </c>
      <c r="H14" s="557" t="n">
        <v>0</v>
      </c>
      <c r="I14" s="558" t="n">
        <v>0</v>
      </c>
    </row>
    <row customHeight="1" ht="12.75" r="15" s="349" spans="1:13">
      <c r="B15" s="348" t="n"/>
      <c r="C15" s="438" t="n"/>
      <c r="D15" s="436">
        <f>$D$13</f>
        <v/>
      </c>
      <c r="E15" s="530">
        <f>SUM(F15:G15)</f>
        <v/>
      </c>
      <c r="F15" s="530" t="n">
        <v>26.969</v>
      </c>
      <c r="G15" s="530" t="n">
        <v>0</v>
      </c>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31.284</v>
      </c>
      <c r="G42" s="483" t="n">
        <v>0</v>
      </c>
      <c r="H42" s="557" t="n">
        <v>0</v>
      </c>
      <c r="I42" s="558" t="n">
        <v>0</v>
      </c>
    </row>
    <row customHeight="1" ht="12.75" r="43" s="349" spans="1:13">
      <c r="B43" s="348" t="n"/>
      <c r="C43" s="438" t="n"/>
      <c r="D43" s="436">
        <f>$D$13</f>
        <v/>
      </c>
      <c r="E43" s="530">
        <f>SUM(F43:G43)</f>
        <v/>
      </c>
      <c r="F43" s="530" t="n">
        <v>65.726</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11.923</v>
      </c>
      <c r="G110" s="483" t="n">
        <v>0</v>
      </c>
      <c r="H110" s="557" t="n">
        <v>0</v>
      </c>
      <c r="I110" s="558" t="n">
        <v>0</v>
      </c>
    </row>
    <row customHeight="1" ht="12.75" r="111" s="349" spans="1:13">
      <c r="B111" s="348" t="n"/>
      <c r="C111" s="438" t="n"/>
      <c r="D111" s="436">
        <f>$D$13</f>
        <v/>
      </c>
      <c r="E111" s="530">
        <f>SUM(F111:G111)</f>
        <v/>
      </c>
      <c r="F111" s="530" t="n">
        <v>13.095</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38.951</v>
      </c>
      <c r="G114" s="483" t="n">
        <v>0</v>
      </c>
      <c r="H114" s="557" t="n">
        <v>0</v>
      </c>
      <c r="I114" s="558" t="n">
        <v>0</v>
      </c>
    </row>
    <row customHeight="1" ht="12.75" r="115" s="349" spans="1:13">
      <c r="B115" s="348" t="n"/>
      <c r="C115" s="438" t="n"/>
      <c r="D115" s="436">
        <f>$D$13</f>
        <v/>
      </c>
      <c r="E115" s="530">
        <f>SUM(F115:G115)</f>
        <v/>
      </c>
      <c r="F115" s="530" t="n">
        <v>43.244</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7.338</v>
      </c>
      <c r="G156" s="483" t="n">
        <v>0</v>
      </c>
      <c r="H156" s="557" t="n">
        <v>0</v>
      </c>
      <c r="I156" s="558" t="n">
        <v>0</v>
      </c>
    </row>
    <row customHeight="1" ht="12.75" r="157" s="349" spans="1:13">
      <c r="B157" s="348" t="n"/>
      <c r="C157" s="438" t="n"/>
      <c r="D157" s="436">
        <f>$D$13</f>
        <v/>
      </c>
      <c r="E157" s="530">
        <f>SUM(F157:G157)</f>
        <v/>
      </c>
      <c r="F157" s="530" t="n">
        <v>11.631</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4.42</v>
      </c>
      <c r="G159" s="530" t="n">
        <v>0</v>
      </c>
      <c r="H159" s="557" t="n">
        <v>0</v>
      </c>
      <c r="I159" s="558" t="n">
        <v>0</v>
      </c>
    </row>
    <row customHeight="1" ht="12.75" r="160" s="349" spans="1:13">
      <c r="B160" s="348" t="s">
        <v>91</v>
      </c>
      <c r="C160" s="481" t="s">
        <v>92</v>
      </c>
      <c r="D160" s="482">
        <f>$D$12</f>
        <v/>
      </c>
      <c r="E160" s="483">
        <f>SUM(F160:G160)</f>
        <v/>
      </c>
      <c r="F160" s="483" t="n">
        <v>21.708</v>
      </c>
      <c r="G160" s="483" t="n">
        <v>0</v>
      </c>
      <c r="H160" s="557" t="n">
        <v>0</v>
      </c>
      <c r="I160" s="558" t="n">
        <v>0</v>
      </c>
    </row>
    <row customHeight="1" ht="12.75" r="161" s="349" spans="1:13">
      <c r="B161" s="348" t="n"/>
      <c r="C161" s="438" t="n"/>
      <c r="D161" s="436">
        <f>$D$13</f>
        <v/>
      </c>
      <c r="E161" s="530">
        <f>SUM(F161:G161)</f>
        <v/>
      </c>
      <c r="F161" s="530" t="n">
        <v>33.49</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13.173</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130.157</v>
      </c>
      <c r="G234" s="483" t="n">
        <v>0</v>
      </c>
      <c r="H234" s="557" t="n">
        <v>0</v>
      </c>
      <c r="I234" s="558" t="n">
        <v>0</v>
      </c>
    </row>
    <row customHeight="1" ht="12.75" r="235" s="349" spans="1:13">
      <c r="B235" s="348" t="n"/>
      <c r="C235" s="438" t="n"/>
      <c r="D235" s="436">
        <f>$D$13</f>
        <v/>
      </c>
      <c r="E235" s="530">
        <f>SUM(F235:G235)</f>
        <v/>
      </c>
      <c r="F235" s="530" t="n">
        <v>150.467</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157.177</v>
      </c>
      <c r="G258" s="483" t="n">
        <v>0</v>
      </c>
      <c r="H258" s="557" t="n">
        <v>0</v>
      </c>
      <c r="I258" s="558" t="n">
        <v>0</v>
      </c>
    </row>
    <row customHeight="1" ht="12.75" r="259" s="349" spans="1:13">
      <c r="B259" s="348" t="n"/>
      <c r="C259" s="438" t="n"/>
      <c r="D259" s="436">
        <f>$D$13</f>
        <v/>
      </c>
      <c r="E259" s="530">
        <f>SUM(F259:G259)</f>
        <v/>
      </c>
      <c r="F259" s="530" t="n">
        <v>155.634</v>
      </c>
      <c r="G259" s="530" t="n">
        <v>0</v>
      </c>
      <c r="H259" s="557" t="n">
        <v>0</v>
      </c>
      <c r="I259" s="558" t="n">
        <v>0</v>
      </c>
    </row>
    <row customHeight="1" ht="12.75" r="260" s="349" spans="1:13">
      <c r="B260" s="348" t="s">
        <v>369</v>
      </c>
      <c r="C260" s="481" t="s">
        <v>370</v>
      </c>
      <c r="D260" s="482">
        <f>$D$12</f>
        <v/>
      </c>
      <c r="E260" s="483">
        <f>SUM(F260:G260)</f>
        <v/>
      </c>
      <c r="F260" s="483" t="n">
        <v>129.583</v>
      </c>
      <c r="G260" s="483" t="n">
        <v>0</v>
      </c>
      <c r="H260" s="557" t="n">
        <v>0</v>
      </c>
      <c r="I260" s="558" t="n">
        <v>0</v>
      </c>
    </row>
    <row customHeight="1" ht="12.75" r="261" s="349" spans="1:13">
      <c r="B261" s="348" t="n"/>
      <c r="C261" s="438" t="n"/>
      <c r="D261" s="436">
        <f>$D$13</f>
        <v/>
      </c>
      <c r="E261" s="530">
        <f>SUM(F261:G261)</f>
        <v/>
      </c>
      <c r="F261" s="530" t="n">
        <v>171.428</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