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<sst xmlns="http://schemas.openxmlformats.org/spreadsheetml/2006/main" uniqueCount="654">
  <si>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HSH Nordbank AG</t>
  </si>
  <si>
    <t>Gerhart-Hauptmann-Platz 50</t>
  </si>
  <si>
    <t>20095 Hamburg</t>
  </si>
  <si>
    <t>Telefon: +49 40 33 33 - 0</t>
  </si>
  <si>
    <t>Telefax: +49 40 33 33 - 34001</t>
  </si>
  <si>
    <t xml:space="preserve">E-Mail: </t>
  </si>
  <si>
    <t>Internet: www.hsh-nordbank.de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</si>
  <si>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</si>
  <si>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</si>
  <si>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</si>
  <si>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</si>
  <si>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</si>
  <si>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</si>
  <si>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</si>
  <si>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</si>
  <si>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</si>
  <si>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</si>
  <si>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</si>
  <si>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</si>
  <si>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</si>
  <si>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</si>
  <si>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</si>
  <si>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</si>
  <si>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</si>
  <si>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</si>
  <si>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</si>
  <si>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</si>
  <si>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</si>
  <si>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</si>
  <si>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</si>
  <si>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</si>
  <si>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</si>
  <si>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</si>
  <si>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</si>
  <si>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</si>
  <si>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</si>
  <si>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</si>
  <si>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</si>
  <si>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</si>
  <si>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</si>
  <si>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</si>
  <si>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</si>
  <si>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</si>
  <si>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</si>
  <si>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</si>
  <si>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</si>
  <si>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</si>
  <si>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</si>
  <si>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</si>
  <si>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</si>
  <si>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</si>
  <si>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</si>
  <si>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</si>
  <si>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</si>
  <si>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</si>
  <si>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</si>
  <si>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</si>
  <si>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</si>
  <si>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</si>
  <si>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</si>
  <si>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</si>
  <si>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</si>
  <si>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</si>
  <si>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</si>
  <si>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</si>
  <si>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</si>
  <si>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</si>
  <si>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</si>
  <si>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</si>
  <si>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</si>
  <si>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</si>
  <si>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</si>
  <si>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</si>
  <si>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</si>
  <si>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</si>
  <si>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</si>
  <si>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</si>
  <si>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</si>
  <si>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</si>
  <si>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</si>
  <si>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</si>
  <si>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</si>
  <si>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</si>
  <si>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</si>
  <si>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</si>
  <si>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</si>
  <si>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</si>
  <si>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</si>
  <si>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</si>
  <si>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</si>
  <si>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</si>
  <si>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</si>
  <si>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</si>
  <si>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</si>
  <si>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</si>
  <si>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</si>
  <si>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</si>
  <si>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</si>
  <si>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</si>
  <si>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</si>
  <si>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</si>
  <si>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</si>
  <si>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</si>
  <si>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</si>
  <si>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</si>
  <si>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</si>
  <si>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</si>
  <si>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</si>
  <si>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</si>
  <si>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</si>
  <si>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</si>
  <si>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</si>
  <si>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</si>
  <si>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</si>
  <si>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</si>
  <si>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</si>
  <si>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</si>
  <si>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</si>
  <si>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</si>
  <si>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</si>
  <si>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</si>
  <si>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</si>
  <si>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</si>
  <si>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</si>
  <si>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</si>
  <si>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</si>
  <si>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</si>
  <si>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</si>
  <si>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</si>
  <si>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</si>
  <si>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</si>
  <si>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</si>
  <si>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</si>
  <si>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</si>
  <si>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</si>
  <si>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</si>
  <si>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</si>
  <si>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</si>
  <si>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</si>
  <si>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</si>
  <si>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</si>
  <si>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</si>
  <si>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</si>
  <si>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</si>
  <si>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</si>
  <si>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</si>
  <si>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</si>
  <si>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</si>
  <si>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</si>
  <si>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</si>
  <si>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</si>
  <si>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</si>
  <si>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</si>
  <si>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</si>
  <si>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</si>
  <si>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</si>
  <si>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</si>
  <si>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</si>
  <si>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</si>
  <si>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</si>
  <si>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</si>
  <si>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</si>
  <si>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</si>
  <si>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</si>
  <si>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</si>
  <si>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</si>
  <si>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</si>
  <si>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</si>
  <si>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</si>
  <si>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</si>
  <si>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</si>
  <si>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</si>
  <si>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</si>
  <si>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</si>
  <si>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</si>
  <si>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</si>
  <si>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</si>
  <si>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</si>
  <si>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</si>
  <si>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</si>
  <si>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</si>
  <si>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</si>
  <si>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</si>
  <si>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</si>
  <si>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</si>
  <si>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</si>
  <si>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</si>
  <si>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</si>
  <si>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</si>
  <si>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</si>
  <si>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</si>
  <si>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</si>
  <si>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</si>
  <si>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</si>
  <si>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</si>
  <si>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</si>
  <si>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</si>
  <si>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</si>
  <si>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</si>
  <si>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</si>
  <si>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</si>
  <si>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</si>
  <si>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</si>
  <si>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</si>
  <si>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</si>
  <si>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</si>
  <si>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</si>
  <si>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</si>
  <si>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</si>
  <si>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</si>
  <si>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</si>
  <si>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</si>
  <si>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</si>
  <si>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</si>
  <si>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</si>
  <si>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</si>
  <si>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</si>
  <si>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</si>
  <si>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</si>
  <si>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</si>
  <si>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</si>
  <si>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</si>
  <si>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</si>
  <si>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</si>
  <si>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</si>
  <si>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</si>
  <si>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</si>
  <si>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</si>
  <si>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</si>
  <si>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</si>
  <si>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</si>
  <si>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</si>
  <si>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</si>
  <si>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</si>
  <si>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</si>
  <si>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</si>
  <si>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</si>
  <si>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</si>
  <si>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</si>
  <si>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</si>
  <si>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</si>
  <si>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</si>
  <si>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</si>
  <si>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</si>
  <si>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</si>
  <si>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</si>
  <si>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</si>
  <si>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</si>
  <si>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</si>
  <si>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</si>
  <si>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</si>
  <si>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</si>
  <si>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</si>
  <si>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</si>
  <si>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</si>
  <si>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</si>
  <si>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</si>
  <si>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</si>
  <si>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</si>
  <si>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</si>
  <si>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</si>
  <si>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</si>
  <si>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</si>
  <si>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</si>
  <si>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</si>
  <si>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</si>
  <si>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</si>
  <si>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</si>
  <si>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</si>
  <si>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</si>
  <si>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</si>
  <si>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</si>
  <si>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</si>
  <si>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</si>
  <si>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</si>
  <si>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</si>
  <si>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</si>
  <si>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</si>
  <si>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</si>
  <si>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</si>
  <si>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</si>
  <si>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</si>
  <si>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</si>
  <si>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</si>
  <si>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</si>
  <si>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</si>
  <si>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</si>
  <si>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</si>
  <si>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</si>
  <si>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</si>
  <si>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</si>
  <si>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</si>
  <si>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</si>
  <si>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</si>
  <si>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</si>
  <si>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</si>
  <si>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</si>
  <si>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</si>
  <si>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</si>
  <si>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</si>
  <si>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</si>
  <si>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</si>
  <si>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</si>
  <si>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</si>
  <si>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</si>
  <si>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</si>
  <si>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</si>
  <si>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</si>
  <si>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</si>
  <si>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</si>
  <si>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</si>
  <si>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</si>
  <si>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</si>
  <si>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</si>
  <si>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</si>
  <si>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</si>
  <si>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</si>
  <si>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</si>
  <si>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</si>
  <si>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</si>
  <si>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</si>
  <si>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</si>
  <si>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</si>
  <si>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</si>
  <si>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</si>
  <si>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</si>
  <si>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</si>
  <si>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</si>
  <si>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</si>
  <si>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</si>
  <si>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</si>
  <si>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</si>
  <si>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</si>
  <si>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</si>
  <si>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</si>
  <si>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</si>
  <si>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</si>
  <si>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</si>
  <si>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</si>
  <si>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</si>
  <si>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</si>
  <si>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</si>
  <si>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</si>
  <si>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</si>
  <si>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</si>
  <si>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</si>
  <si>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</si>
  <si>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</si>
  <si>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</si>
  <si>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</si>
  <si>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</si>
  <si>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</si>
  <si>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</si>
  <si>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</si>
  <si>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</si>
  <si>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</si>
  <si>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</si>
  <si>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</si>
  <si>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</si>
  <si>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</si>
  <si>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</si>
  <si>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</si>
  <si>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</si>
  <si>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</si>
  <si>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</si>
  <si>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</si>
  <si>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</si>
  <si>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</si>
  <si>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</si>
  <si>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</si>
  <si>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</si>
  <si>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</si>
  <si>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</si>
  <si>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</si>
  <si>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</si>
  <si>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</si>
  <si>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</si>
  <si>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</si>
  <si>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</si>
  <si>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</si>
  <si>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</si>
  <si>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</si>
  <si>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</si>
  <si>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</si>
  <si>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</si>
  <si>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</si>
  <si>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</si>
  <si>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</si>
  <si>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</si>
  <si>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</si>
  <si>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</si>
  <si>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</si>
  <si>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</si>
  <si>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</si>
  <si>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</si>
  <si>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</si>
  <si>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</si>
  <si>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</si>
  <si>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</si>
  <si>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</si>
  <si>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</si>
  <si>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</si>
  <si>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</si>
  <si>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</si>
  <si>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</si>
  <si>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</si>
  <si>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</si>
  <si>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</si>
  <si>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</si>
  <si>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</si>
  <si>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</si>
  <si>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</si>
  <si>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</si>
  <si>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</si>
  <si>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</si>
  <si>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</si>
  <si>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</si>
  <si>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</si>
  <si>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</si>
  <si>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</si>
  <si>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</si>
  <si>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</si>
  <si>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</si>
  <si>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</si>
  <si>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</si>
  <si>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</si>
  <si>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</si>
  <si>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</si>
  <si>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</si>
  <si>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</si>
  <si>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</si>
  <si>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</si>
  <si>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</si>
  <si>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</si>
  <si>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</si>
  <si>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</si>
  <si>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</si>
  <si>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</si>
  <si>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</si>
  <si>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</si>
  <si>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</si>
  <si>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</si>
  <si>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</si>
  <si>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</si>
  <si>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</si>
  <si>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</si>
  <si>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</si>
  <si>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</si>
  <si>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</si>
  <si>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</si>
  <si>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</si>
  <si>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</si>
  <si>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</si>
  <si>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</si>
  <si>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</si>
  <si>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</si>
  <si>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</si>
  <si>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</si>
  <si>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</si>
  <si>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</si>
  <si>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</si>
  <si>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</si>
  <si>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</si>
  <si>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</si>
  <si>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</si>
  <si>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</si>
  <si>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</si>
  <si>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</si>
  <si>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</si>
  <si>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</si>
  <si>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</si>
  <si>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</si>
  <si>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</si>
  <si>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</si>
  <si>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</si>
  <si>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</si>
  <si>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</si>
  <si>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</si>
  <si>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</si>
  <si>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</si>
  <si>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</si>
  <si>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</si>
  <si>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</si>
  <si>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</si>
  <si>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</si>
  <si>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</si>
  <si>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</si>
  <si>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</si>
  <si>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</si>
  <si>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</si>
  <si>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</si>
  <si>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</si>
  <si>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</si>
  <si>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</si>
  <si>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</si>
  <si>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</si>
  <si>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</si>
  <si>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</si>
  <si>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</si>
  <si>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</si>
  <si>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</si>
  <si>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</si>
  <si>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</si>
  <si>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</si>
  <si>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</si>
  <si>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</si>
  <si>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</si>
  <si>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</si>
  <si>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</si>
  <si>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</si>
  <si>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</si>
  <si>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</si>
  <si>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</si>
  <si>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</si>
  <si>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</si>
  <si>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</si>
  <si>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</si>
  <si>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</si>
  <si>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</si>
  <si>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</si>
  <si>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</si>
  <si>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</si>
  <si>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</si>
  <si>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</si>
  <si>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</si>
  <si>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</si>
  <si>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</si>
  <si>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</si>
  <si>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</si>
  <si>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</si>
  <si>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</si>
  <si>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</si>
  <si>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</si>
  <si>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</si>
  <si>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</si>
  <si>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</si>
  <si>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</si>
  <si>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</si>
  <si>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</si>
  <si>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</si>
  <si>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</si>
  <si>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</si>
  <si>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</si>
  <si>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</si>
  <si>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</si>
  <si>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</si>
  <si>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</si>
  <si>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</si>
  <si>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</si>
  <si>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</si>
  <si>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</si>
  <si>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</si>
  <si>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</si>
  <si>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</si>
  <si>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</si>
  <si>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</si>
  <si>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</si>
  <si>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</si>
  <si>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</si>
  <si>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</si>
  <si>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</si>
  <si>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</si>
  <si>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</si>
  <si>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</si>
  <si>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</si>
  <si>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</si>
  <si>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</si>
  <si>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</si>
  <si>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</si>
  <si>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</si>
  <si>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</si>
  <si>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</si>
  <si>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</si>
  <si>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</si>
  <si>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</si>
  <si>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</si>
  <si>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</si>
  <si>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</si>
  <si>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</si>
  <si>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</si>
  <si>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</si>
  <si>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</si>
  <si>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</si>
  <si>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</si>
  <si>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</si>
  <si>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</si>
  <si>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</si>
  <si>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</si>
  <si>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</si>
  <si>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</si>
  <si>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</si>
  <si>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</si>
  <si>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</si>
  <si>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</si>
  <si>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</si>
  <si>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</si>
  <si>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</si>
  <si>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</si>
  <si>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</si>
  <si>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</si>
  <si>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</si>
  <si>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</si>
  <si>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</si>
  <si>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</si>
  <si>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</si>
  <si>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</si>
  <si>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</si>
  <si>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HSH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</si>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</sst>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0096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4785.8</v>
      </c>
      <c r="E21" s="377" t="n">
        <v>4379.8</v>
      </c>
      <c r="F21" s="376" t="n">
        <v>4920.1</v>
      </c>
      <c r="G21" s="377" t="n">
        <v>4537.3</v>
      </c>
      <c r="H21" s="376" t="n">
        <v>4920.1</v>
      </c>
      <c r="I21" s="377" t="n">
        <v>4537.3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5203.1</v>
      </c>
      <c r="E23" s="385" t="n">
        <v>4797.7</v>
      </c>
      <c r="F23" s="384" t="n">
        <v>5575.1</v>
      </c>
      <c r="G23" s="385" t="n">
        <v>5154.8</v>
      </c>
      <c r="H23" s="384" t="n">
        <v>5566.7</v>
      </c>
      <c r="I23" s="385" t="n">
        <v>5143.900000000001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417.4</v>
      </c>
      <c r="E28" s="398" t="n">
        <v>417.9</v>
      </c>
      <c r="F28" s="397" t="n">
        <v>655</v>
      </c>
      <c r="G28" s="398" t="n">
        <v>617.5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2995.8</v>
      </c>
      <c r="E34" s="377" t="n">
        <v>3784</v>
      </c>
      <c r="F34" s="376" t="n">
        <v>3452.3</v>
      </c>
      <c r="G34" s="377" t="n">
        <v>4359.4</v>
      </c>
      <c r="H34" s="376" t="n">
        <v>3316.2</v>
      </c>
      <c r="I34" s="377" t="n">
        <v>4176.4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3213.4</v>
      </c>
      <c r="E36" s="385" t="n">
        <v>4115.2</v>
      </c>
      <c r="F36" s="384" t="n">
        <v>3817.1</v>
      </c>
      <c r="G36" s="385" t="n">
        <v>4861.3</v>
      </c>
      <c r="H36" s="384" t="n">
        <v>3547.5</v>
      </c>
      <c r="I36" s="385" t="n">
        <v>4513.3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217.5</v>
      </c>
      <c r="E41" s="398" t="n">
        <v>331.3</v>
      </c>
      <c r="F41" s="397" t="n">
        <v>364.8</v>
      </c>
      <c r="G41" s="398" t="n">
        <v>501.9</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118</v>
      </c>
      <c r="E47" s="377" t="n">
        <v>1163</v>
      </c>
      <c r="F47" s="376" t="n">
        <v>124.2</v>
      </c>
      <c r="G47" s="377" t="n">
        <v>1178.1</v>
      </c>
      <c r="H47" s="376" t="n">
        <v>122.5</v>
      </c>
      <c r="I47" s="377" t="n">
        <v>1174.3</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1789.2</v>
      </c>
      <c r="E49" s="377" t="n">
        <v>2176.4</v>
      </c>
      <c r="F49" s="376" t="n">
        <v>1916.4</v>
      </c>
      <c r="G49" s="377" t="n">
        <v>2312</v>
      </c>
      <c r="H49" s="376" t="n">
        <v>1722.7</v>
      </c>
      <c r="I49" s="377" t="n">
        <v>2124.3</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1671.2</v>
      </c>
      <c r="E54" s="398" t="n">
        <v>1013.4</v>
      </c>
      <c r="F54" s="397" t="n">
        <v>1792.1</v>
      </c>
      <c r="G54" s="398" t="n">
        <v>1133.8</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2</v>
      </c>
      <c r="F14" s="530" t="n">
        <v>0</v>
      </c>
      <c r="G14" s="530" t="n">
        <v>2</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2</v>
      </c>
      <c r="F16" s="530" t="n">
        <v>0</v>
      </c>
      <c r="G16" s="530" t="n">
        <v>2</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30</v>
      </c>
      <c r="F13" s="483" t="n">
        <v>0</v>
      </c>
      <c r="G13" s="483" t="n">
        <v>0</v>
      </c>
      <c r="H13" s="483" t="n">
        <v>0</v>
      </c>
      <c r="I13" s="526" t="n">
        <v>30</v>
      </c>
    </row>
    <row customHeight="1" ht="12.8" r="14" s="349" spans="1:9">
      <c r="B14" s="588" t="n"/>
      <c r="C14" s="436" t="n"/>
      <c r="D14" s="436">
        <f>"Jahr "&amp;(AktJahr-1)</f>
        <v/>
      </c>
      <c r="E14" s="527" t="n">
        <v>492.9</v>
      </c>
      <c r="F14" s="530" t="n">
        <v>0</v>
      </c>
      <c r="G14" s="530" t="n">
        <v>0</v>
      </c>
      <c r="H14" s="530" t="n">
        <v>0</v>
      </c>
      <c r="I14" s="532" t="n">
        <v>492.9</v>
      </c>
    </row>
    <row customHeight="1" ht="12.8" r="15" s="349" spans="1:9">
      <c r="B15" s="588" t="s">
        <v>77</v>
      </c>
      <c r="C15" s="481" t="s">
        <v>78</v>
      </c>
      <c r="D15" s="482">
        <f>$D$13</f>
        <v/>
      </c>
      <c r="E15" s="522" t="n">
        <v>30</v>
      </c>
      <c r="F15" s="483" t="n">
        <v>0</v>
      </c>
      <c r="G15" s="483" t="n">
        <v>0</v>
      </c>
      <c r="H15" s="483" t="n">
        <v>0</v>
      </c>
      <c r="I15" s="526" t="n">
        <v>30</v>
      </c>
    </row>
    <row customHeight="1" ht="12.8" r="16" s="349" spans="1:9">
      <c r="B16" s="588" t="n"/>
      <c r="C16" s="436" t="n"/>
      <c r="D16" s="436">
        <f>$D$14</f>
        <v/>
      </c>
      <c r="E16" s="527" t="n">
        <v>492.9</v>
      </c>
      <c r="F16" s="530" t="n">
        <v>0</v>
      </c>
      <c r="G16" s="530" t="n">
        <v>0</v>
      </c>
      <c r="H16" s="530" t="n">
        <v>0</v>
      </c>
      <c r="I16" s="532" t="n">
        <v>492.9</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4785.8</v>
      </c>
      <c r="E9" s="606" t="n">
        <v>4379.8</v>
      </c>
    </row>
    <row customHeight="1" ht="20.1" r="10" s="349" spans="1:5">
      <c r="A10" s="607" t="n">
        <v>0</v>
      </c>
      <c r="B10" s="608" t="s">
        <v>551</v>
      </c>
      <c r="C10" s="609" t="s">
        <v>552</v>
      </c>
      <c r="D10" s="610" t="n">
        <v>98.2</v>
      </c>
      <c r="E10" s="611" t="n">
        <v>96.90000000000001</v>
      </c>
    </row>
    <row customHeight="1" ht="8.1" r="11" s="349" spans="1:5">
      <c r="A11" s="597" t="n">
        <v>0</v>
      </c>
      <c r="B11" s="612" t="n"/>
      <c r="C11" s="374" t="n"/>
      <c r="D11" s="374" t="n"/>
      <c r="E11" s="613" t="n"/>
    </row>
    <row customHeight="1" ht="15.95" r="12" s="349" spans="1:5">
      <c r="A12" s="597" t="n">
        <v>0</v>
      </c>
      <c r="B12" s="614" t="s">
        <v>14</v>
      </c>
      <c r="C12" s="615" t="s">
        <v>18</v>
      </c>
      <c r="D12" s="605" t="n">
        <v>5203.1</v>
      </c>
      <c r="E12" s="606" t="n">
        <v>4797.7</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46.6</v>
      </c>
      <c r="E16" s="619" t="n">
        <v>40.3</v>
      </c>
    </row>
    <row customHeight="1" ht="12.75" r="17" s="349" spans="1:5">
      <c r="A17" s="597" t="n">
        <v>0</v>
      </c>
      <c r="B17" s="621" t="s">
        <v>557</v>
      </c>
      <c r="C17" s="617" t="s">
        <v>558</v>
      </c>
      <c r="D17" s="618" t="n">
        <v>0</v>
      </c>
      <c r="E17" s="619" t="n">
        <v>0</v>
      </c>
    </row>
    <row customHeight="1" ht="12.8" r="18" s="349" spans="1:5">
      <c r="A18" s="597" t="n">
        <v>0</v>
      </c>
      <c r="C18" s="620" t="s">
        <v>559</v>
      </c>
      <c r="D18" s="618" t="n">
        <v>0.8</v>
      </c>
      <c r="E18" s="619" t="n">
        <v>8</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81</v>
      </c>
      <c r="E21" s="619" t="n">
        <v>82</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9.1</v>
      </c>
      <c r="E25" s="619" t="n">
        <v>14.1</v>
      </c>
    </row>
    <row customHeight="1" ht="12.8" r="26" s="349" spans="1:5">
      <c r="A26" s="597" t="n"/>
      <c r="C26" s="620" t="s">
        <v>567</v>
      </c>
      <c r="D26" s="618" t="n">
        <v>0</v>
      </c>
      <c r="E26" s="619" t="n">
        <v>0.1</v>
      </c>
    </row>
    <row customHeight="1" ht="12.8" r="27" s="349" spans="1:5">
      <c r="A27" s="597" t="n">
        <v>0</v>
      </c>
      <c r="B27" s="622" t="n"/>
      <c r="C27" s="620" t="s">
        <v>568</v>
      </c>
      <c r="D27" s="618" t="n">
        <v>0</v>
      </c>
      <c r="E27" s="619" t="n">
        <v>0</v>
      </c>
    </row>
    <row customHeight="1" ht="30" r="28" s="349" spans="1:5">
      <c r="A28" s="597" t="n">
        <v>0</v>
      </c>
      <c r="B28" s="623" t="s">
        <v>569</v>
      </c>
      <c r="C28" s="620" t="s">
        <v>570</v>
      </c>
      <c r="D28" s="618" t="n">
        <v>3.91</v>
      </c>
      <c r="E28" s="619" t="n">
        <v>4.24</v>
      </c>
    </row>
    <row customHeight="1" ht="30" r="29" s="349" spans="1:5">
      <c r="A29" s="597" t="n">
        <v>0</v>
      </c>
      <c r="B29" s="623" t="s">
        <v>571</v>
      </c>
      <c r="C29" s="620" t="s">
        <v>552</v>
      </c>
      <c r="D29" s="618" t="n">
        <v>57.2</v>
      </c>
      <c r="E29" s="619" t="n">
        <v>56.9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2995.8</v>
      </c>
      <c r="E34" s="631" t="n">
        <v>3784</v>
      </c>
    </row>
    <row customHeight="1" ht="20.1" r="35" s="349" spans="1:5">
      <c r="A35" s="597" t="n">
        <v>1</v>
      </c>
      <c r="B35" s="608" t="s">
        <v>551</v>
      </c>
      <c r="C35" s="609" t="s">
        <v>552</v>
      </c>
      <c r="D35" s="610" t="n">
        <v>95.8</v>
      </c>
      <c r="E35" s="611" t="n">
        <v>96.7</v>
      </c>
    </row>
    <row customHeight="1" ht="8.1" r="36" s="349" spans="1:5">
      <c r="A36" s="597" t="n">
        <v>1</v>
      </c>
      <c r="B36" s="612" t="n"/>
      <c r="C36" s="374" t="n"/>
      <c r="D36" s="374" t="n"/>
      <c r="E36" s="613" t="n"/>
    </row>
    <row customHeight="1" ht="15.95" r="37" s="349" spans="1:5">
      <c r="A37" s="597" t="n">
        <v>1</v>
      </c>
      <c r="B37" s="614" t="s">
        <v>14</v>
      </c>
      <c r="C37" s="632" t="s">
        <v>18</v>
      </c>
      <c r="D37" s="630" t="n">
        <v>3213.4</v>
      </c>
      <c r="E37" s="631" t="n">
        <v>4115.2</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90.59999999999999</v>
      </c>
      <c r="E41" s="619" t="n">
        <v>92.3</v>
      </c>
    </row>
    <row customHeight="1" ht="12.75" r="42" s="349" spans="1:5">
      <c r="A42" s="597" t="n">
        <v>1</v>
      </c>
      <c r="B42" s="621" t="s">
        <v>557</v>
      </c>
      <c r="C42" s="617" t="s">
        <v>558</v>
      </c>
      <c r="D42" s="618" t="n">
        <v>0</v>
      </c>
      <c r="E42" s="619" t="n">
        <v>0</v>
      </c>
    </row>
    <row customHeight="1" ht="12.8" r="43" s="349" spans="1:5">
      <c r="A43" s="597" t="n"/>
      <c r="C43" s="620" t="s">
        <v>559</v>
      </c>
      <c r="D43" s="618" t="n">
        <v>-122.4</v>
      </c>
      <c r="E43" s="619" t="n">
        <v>-122.6</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24.7</v>
      </c>
      <c r="E48" s="619" t="n">
        <v>23.2</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118</v>
      </c>
      <c r="E59" s="606" t="n">
        <v>1163</v>
      </c>
    </row>
    <row customHeight="1" ht="20.1" r="60" s="349" spans="1:5">
      <c r="A60" s="597" t="n">
        <v>2</v>
      </c>
      <c r="B60" s="608" t="s">
        <v>551</v>
      </c>
      <c r="C60" s="609" t="s">
        <v>552</v>
      </c>
      <c r="D60" s="610" t="n">
        <v>61.9</v>
      </c>
      <c r="E60" s="611" t="n">
        <v>52.3</v>
      </c>
    </row>
    <row customHeight="1" ht="8.1" r="61" s="349" spans="1:5">
      <c r="A61" s="597" t="n">
        <v>2</v>
      </c>
      <c r="B61" s="612" t="n"/>
      <c r="C61" s="374" t="n"/>
      <c r="D61" s="374" t="n"/>
      <c r="E61" s="613" t="n"/>
    </row>
    <row customHeight="1" ht="15.95" r="62" s="349" spans="1:5">
      <c r="A62" s="597" t="n">
        <v>2</v>
      </c>
      <c r="B62" s="640" t="s">
        <v>14</v>
      </c>
      <c r="C62" s="632" t="s">
        <v>18</v>
      </c>
      <c r="D62" s="630" t="n">
        <v>1789.2</v>
      </c>
      <c r="E62" s="631" t="n">
        <v>2176.4</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2.7</v>
      </c>
      <c r="E66" s="619" t="n">
        <v>11.2</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8.700000000000001</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8.300000000000001</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1743.8</v>
      </c>
      <c r="E76" s="619" t="n">
        <v>1626.2</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s">
        <v>644</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257.3</v>
      </c>
      <c r="E11" s="422" t="n">
        <v>329</v>
      </c>
      <c r="F11" s="421" t="n">
        <v>9</v>
      </c>
      <c r="G11" s="422" t="n">
        <v>201.1</v>
      </c>
    </row>
    <row customHeight="1" ht="12.8" r="12" s="349" spans="1:7">
      <c r="A12" s="365" t="n">
        <v>0</v>
      </c>
      <c r="B12" s="420" t="s">
        <v>29</v>
      </c>
      <c r="D12" s="421" t="n">
        <v>640.5</v>
      </c>
      <c r="E12" s="422" t="n">
        <v>239.5</v>
      </c>
      <c r="F12" s="421" t="n">
        <v>585</v>
      </c>
      <c r="G12" s="422" t="n">
        <v>276.9</v>
      </c>
    </row>
    <row customHeight="1" ht="12.8" r="13" s="349" spans="1:7">
      <c r="A13" s="365" t="n">
        <v>0</v>
      </c>
      <c r="B13" s="420" t="s">
        <v>30</v>
      </c>
      <c r="D13" s="421" t="n">
        <v>162.5</v>
      </c>
      <c r="E13" s="422" t="n">
        <v>190</v>
      </c>
      <c r="F13" s="421" t="n">
        <v>257.3</v>
      </c>
      <c r="G13" s="422" t="n">
        <v>204.1</v>
      </c>
    </row>
    <row customHeight="1" ht="12.8" r="14" s="349" spans="1:7">
      <c r="A14" s="365" t="n">
        <v>0</v>
      </c>
      <c r="B14" s="420" t="s">
        <v>31</v>
      </c>
      <c r="C14" s="420" t="n"/>
      <c r="D14" s="423" t="n">
        <v>554</v>
      </c>
      <c r="E14" s="424" t="n">
        <v>577.3000000000001</v>
      </c>
      <c r="F14" s="423" t="n">
        <v>640.5</v>
      </c>
      <c r="G14" s="424" t="n">
        <v>139.7</v>
      </c>
    </row>
    <row customHeight="1" ht="12.8" r="15" s="349" spans="1:7">
      <c r="A15" s="365" t="n">
        <v>0</v>
      </c>
      <c r="B15" s="420" t="s">
        <v>32</v>
      </c>
      <c r="C15" s="420" t="n"/>
      <c r="D15" s="423" t="n">
        <v>646</v>
      </c>
      <c r="E15" s="424" t="n">
        <v>513.1</v>
      </c>
      <c r="F15" s="423" t="n">
        <v>716.5</v>
      </c>
      <c r="G15" s="424" t="n">
        <v>708.7</v>
      </c>
    </row>
    <row customHeight="1" ht="12.8" r="16" s="349" spans="1:7">
      <c r="A16" s="365" t="n">
        <v>0</v>
      </c>
      <c r="B16" s="420" t="s">
        <v>33</v>
      </c>
      <c r="C16" s="420" t="n"/>
      <c r="D16" s="423" t="n">
        <v>1090</v>
      </c>
      <c r="E16" s="424" t="n">
        <v>748.1</v>
      </c>
      <c r="F16" s="423" t="n">
        <v>646</v>
      </c>
      <c r="G16" s="424" t="n">
        <v>749</v>
      </c>
    </row>
    <row customHeight="1" ht="12.8" r="17" s="349" spans="1:7">
      <c r="A17" s="365" t="n">
        <v>0</v>
      </c>
      <c r="B17" s="420" t="s">
        <v>34</v>
      </c>
      <c r="C17" s="420" t="n"/>
      <c r="D17" s="423" t="n">
        <v>1425</v>
      </c>
      <c r="E17" s="424" t="n">
        <v>732.8000000000001</v>
      </c>
      <c r="F17" s="423" t="n">
        <v>590</v>
      </c>
      <c r="G17" s="424" t="n">
        <v>575.4</v>
      </c>
    </row>
    <row customHeight="1" ht="12.8" r="18" s="349" spans="1:7">
      <c r="A18" s="365" t="n">
        <v>0</v>
      </c>
      <c r="B18" s="420" t="s">
        <v>35</v>
      </c>
      <c r="D18" s="421" t="n">
        <v>10.5</v>
      </c>
      <c r="E18" s="422" t="n">
        <v>1847</v>
      </c>
      <c r="F18" s="421" t="n">
        <v>935.5</v>
      </c>
      <c r="G18" s="422" t="n">
        <v>1914.3</v>
      </c>
    </row>
    <row customHeight="1" ht="12.8" r="19" s="349" spans="1:7">
      <c r="A19" s="365" t="n">
        <v>0</v>
      </c>
      <c r="B19" s="420" t="s">
        <v>36</v>
      </c>
      <c r="D19" s="421" t="n">
        <v>0</v>
      </c>
      <c r="E19" s="422" t="n">
        <v>26.3</v>
      </c>
      <c r="F19" s="421" t="n">
        <v>0</v>
      </c>
      <c r="G19" s="422" t="n">
        <v>28.6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301.8</v>
      </c>
      <c r="E24" s="422" t="n">
        <v>178.3</v>
      </c>
      <c r="F24" s="421" t="n">
        <v>108.5</v>
      </c>
      <c r="G24" s="422" t="n">
        <v>77</v>
      </c>
    </row>
    <row customHeight="1" ht="12.8" r="25" s="349" spans="1:7">
      <c r="A25" s="365" t="n">
        <v>1</v>
      </c>
      <c r="B25" s="420" t="s">
        <v>29</v>
      </c>
      <c r="D25" s="421" t="n">
        <v>9</v>
      </c>
      <c r="E25" s="422" t="n">
        <v>265.7</v>
      </c>
      <c r="F25" s="421" t="n">
        <v>624</v>
      </c>
      <c r="G25" s="422" t="n">
        <v>188.5</v>
      </c>
    </row>
    <row customHeight="1" ht="12.8" r="26" s="349" spans="1:7">
      <c r="A26" s="365" t="n">
        <v>1</v>
      </c>
      <c r="B26" s="420" t="s">
        <v>30</v>
      </c>
      <c r="D26" s="421" t="n">
        <v>168</v>
      </c>
      <c r="E26" s="422" t="n">
        <v>34</v>
      </c>
      <c r="F26" s="421" t="n">
        <v>293.6</v>
      </c>
      <c r="G26" s="422" t="n">
        <v>167.6</v>
      </c>
    </row>
    <row customHeight="1" ht="12.8" r="27" s="349" spans="1:7">
      <c r="A27" s="365" t="n">
        <v>1</v>
      </c>
      <c r="B27" s="420" t="s">
        <v>31</v>
      </c>
      <c r="C27" s="420" t="n"/>
      <c r="D27" s="423" t="n">
        <v>550.5</v>
      </c>
      <c r="E27" s="424" t="n">
        <v>218.2</v>
      </c>
      <c r="F27" s="423" t="n">
        <v>9</v>
      </c>
      <c r="G27" s="424" t="n">
        <v>285.3</v>
      </c>
    </row>
    <row customHeight="1" ht="12.8" r="28" s="349" spans="1:7">
      <c r="A28" s="365" t="n">
        <v>1</v>
      </c>
      <c r="B28" s="420" t="s">
        <v>32</v>
      </c>
      <c r="C28" s="420" t="n"/>
      <c r="D28" s="423" t="n">
        <v>602</v>
      </c>
      <c r="E28" s="424" t="n">
        <v>289.2</v>
      </c>
      <c r="F28" s="423" t="n">
        <v>718.5</v>
      </c>
      <c r="G28" s="424" t="n">
        <v>354.1</v>
      </c>
    </row>
    <row customHeight="1" ht="12.8" r="29" s="349" spans="1:7">
      <c r="A29" s="365" t="n">
        <v>1</v>
      </c>
      <c r="B29" s="420" t="s">
        <v>33</v>
      </c>
      <c r="C29" s="420" t="n"/>
      <c r="D29" s="423" t="n">
        <v>325.5</v>
      </c>
      <c r="E29" s="424" t="n">
        <v>269.9</v>
      </c>
      <c r="F29" s="423" t="n">
        <v>602</v>
      </c>
      <c r="G29" s="424" t="n">
        <v>420.7</v>
      </c>
    </row>
    <row customHeight="1" ht="12.8" r="30" s="349" spans="1:7">
      <c r="A30" s="365" t="n">
        <v>1</v>
      </c>
      <c r="B30" s="420" t="s">
        <v>34</v>
      </c>
      <c r="C30" s="420" t="n"/>
      <c r="D30" s="423" t="n">
        <v>30</v>
      </c>
      <c r="E30" s="424" t="n">
        <v>254.4</v>
      </c>
      <c r="F30" s="423" t="n">
        <v>325.5</v>
      </c>
      <c r="G30" s="424" t="n">
        <v>304.2</v>
      </c>
    </row>
    <row customHeight="1" ht="12.8" r="31" s="349" spans="1:7">
      <c r="A31" s="365" t="n">
        <v>1</v>
      </c>
      <c r="B31" s="420" t="s">
        <v>35</v>
      </c>
      <c r="D31" s="421" t="n">
        <v>623.6</v>
      </c>
      <c r="E31" s="422" t="n">
        <v>712.1</v>
      </c>
      <c r="F31" s="421" t="n">
        <v>624.3000000000001</v>
      </c>
      <c r="G31" s="422" t="n">
        <v>1204.8</v>
      </c>
    </row>
    <row customHeight="1" ht="12.8" r="32" s="349" spans="1:7">
      <c r="A32" s="365" t="n">
        <v>1</v>
      </c>
      <c r="B32" s="420" t="s">
        <v>36</v>
      </c>
      <c r="D32" s="423" t="n">
        <v>385.4</v>
      </c>
      <c r="E32" s="424" t="n">
        <v>991.8000000000001</v>
      </c>
      <c r="F32" s="423" t="n">
        <v>478.5</v>
      </c>
      <c r="G32" s="424" t="n">
        <v>1112.9</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20</v>
      </c>
      <c r="E37" s="422" t="n">
        <v>222.7</v>
      </c>
      <c r="F37" s="421" t="n">
        <v>515</v>
      </c>
      <c r="G37" s="422" t="n">
        <v>335.3</v>
      </c>
    </row>
    <row customHeight="1" ht="12.8" r="38" s="349" spans="1:7">
      <c r="A38" s="365" t="n">
        <v>2</v>
      </c>
      <c r="B38" s="420" t="s">
        <v>29</v>
      </c>
      <c r="D38" s="421" t="n">
        <v>15</v>
      </c>
      <c r="E38" s="422" t="n">
        <v>185.5</v>
      </c>
      <c r="F38" s="421" t="n">
        <v>540</v>
      </c>
      <c r="G38" s="422" t="n">
        <v>171.3</v>
      </c>
    </row>
    <row customHeight="1" ht="12.8" r="39" s="349" spans="1:7">
      <c r="A39" s="365" t="n">
        <v>2</v>
      </c>
      <c r="B39" s="420" t="s">
        <v>30</v>
      </c>
      <c r="D39" s="421" t="n">
        <v>15</v>
      </c>
      <c r="E39" s="422" t="n">
        <v>264.2</v>
      </c>
      <c r="F39" s="421" t="n">
        <v>20</v>
      </c>
      <c r="G39" s="422" t="n">
        <v>186.1</v>
      </c>
    </row>
    <row customHeight="1" ht="12.8" r="40" s="349" spans="1:7">
      <c r="A40" s="365" t="n">
        <v>2</v>
      </c>
      <c r="B40" s="420" t="s">
        <v>31</v>
      </c>
      <c r="C40" s="420" t="n"/>
      <c r="D40" s="423" t="n">
        <v>10</v>
      </c>
      <c r="E40" s="424" t="n">
        <v>227.8</v>
      </c>
      <c r="F40" s="423" t="n">
        <v>15</v>
      </c>
      <c r="G40" s="424" t="n">
        <v>160.5</v>
      </c>
    </row>
    <row customHeight="1" ht="12.8" r="41" s="349" spans="1:7">
      <c r="A41" s="365" t="n">
        <v>2</v>
      </c>
      <c r="B41" s="420" t="s">
        <v>32</v>
      </c>
      <c r="C41" s="420" t="n"/>
      <c r="D41" s="423" t="n">
        <v>30</v>
      </c>
      <c r="E41" s="424" t="n">
        <v>340.1</v>
      </c>
      <c r="F41" s="423" t="n">
        <v>15</v>
      </c>
      <c r="G41" s="424" t="n">
        <v>403.9</v>
      </c>
    </row>
    <row customHeight="1" ht="12.8" r="42" s="349" spans="1:7">
      <c r="A42" s="365" t="n">
        <v>2</v>
      </c>
      <c r="B42" s="420" t="s">
        <v>33</v>
      </c>
      <c r="C42" s="420" t="n"/>
      <c r="D42" s="423" t="n">
        <v>5</v>
      </c>
      <c r="E42" s="424" t="n">
        <v>231.2</v>
      </c>
      <c r="F42" s="423" t="n">
        <v>30</v>
      </c>
      <c r="G42" s="424" t="n">
        <v>352.2</v>
      </c>
    </row>
    <row customHeight="1" ht="12.8" r="43" s="349" spans="1:7">
      <c r="A43" s="365" t="n">
        <v>2</v>
      </c>
      <c r="B43" s="420" t="s">
        <v>34</v>
      </c>
      <c r="C43" s="420" t="n"/>
      <c r="D43" s="423" t="n">
        <v>23</v>
      </c>
      <c r="E43" s="424" t="n">
        <v>231.9</v>
      </c>
      <c r="F43" s="423" t="n">
        <v>5</v>
      </c>
      <c r="G43" s="424" t="n">
        <v>237.2</v>
      </c>
    </row>
    <row customHeight="1" ht="12.8" r="44" s="349" spans="1:7">
      <c r="A44" s="365" t="n">
        <v>2</v>
      </c>
      <c r="B44" s="420" t="s">
        <v>35</v>
      </c>
      <c r="D44" s="421" t="n">
        <v>0</v>
      </c>
      <c r="E44" s="422" t="n">
        <v>85.90000000000001</v>
      </c>
      <c r="F44" s="421" t="n">
        <v>23</v>
      </c>
      <c r="G44" s="422" t="n">
        <v>329.8</v>
      </c>
    </row>
    <row customHeight="1" ht="12.8" r="45" s="349" spans="1:7">
      <c r="A45" s="365" t="n">
        <v>2</v>
      </c>
      <c r="B45" s="420" t="s">
        <v>36</v>
      </c>
      <c r="D45" s="423" t="n">
        <v>0</v>
      </c>
      <c r="E45" s="424" t="n">
        <v>0</v>
      </c>
      <c r="F45" s="423" t="n">
        <v>0</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18</v>
      </c>
      <c r="E9" s="435" t="n">
        <v>22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81</v>
      </c>
      <c r="E10" s="437" t="n">
        <v>100.2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1351.3</v>
      </c>
      <c r="E11" s="437" t="n">
        <v>1398.7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3166.8</v>
      </c>
      <c r="E12" s="437" t="n">
        <v>3112.3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139.7</v>
      </c>
      <c r="E21" s="422" t="n">
        <v>155.4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1272.2</v>
      </c>
      <c r="E22" s="437" t="n">
        <v>1294.3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1801.4</v>
      </c>
      <c r="E23" s="443" t="n">
        <v>2663.6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0.9</v>
      </c>
      <c r="E33" s="422" t="n">
        <v>1.3</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250.6</v>
      </c>
      <c r="E34" s="437" t="n">
        <v>297.3</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1507.7</v>
      </c>
      <c r="E35" s="443" t="n">
        <v>1385</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4.5</v>
      </c>
      <c r="I16" s="483" t="n">
        <v>846.6</v>
      </c>
      <c r="J16" s="483" t="n">
        <v>29.5</v>
      </c>
      <c r="K16" s="483" t="n">
        <v>0</v>
      </c>
      <c r="L16" s="483">
        <f>SUM(M16:R16)</f>
        <v/>
      </c>
      <c r="M16" s="483" t="n">
        <v>1395.6</v>
      </c>
      <c r="N16" s="483" t="n">
        <v>1285.6</v>
      </c>
      <c r="O16" s="483" t="n">
        <v>2.7</v>
      </c>
      <c r="P16" s="483" t="n">
        <v>743.6</v>
      </c>
      <c r="Q16" s="483" t="n">
        <v>288.2</v>
      </c>
      <c r="R16" s="483" t="n">
        <v>20.8</v>
      </c>
      <c r="S16" s="484" t="n">
        <v>0</v>
      </c>
      <c r="T16" s="483" t="n">
        <v>0</v>
      </c>
    </row>
    <row customHeight="1" ht="12.75" r="17" s="349" spans="1:20">
      <c r="B17" s="348" t="n"/>
      <c r="C17" s="477" t="n"/>
      <c r="D17" s="477">
        <f>"year "&amp;(AktJahr-1)</f>
        <v/>
      </c>
      <c r="E17" s="485">
        <f>F17+L17</f>
        <v/>
      </c>
      <c r="F17" s="485">
        <f>SUM(G17:K17)</f>
        <v/>
      </c>
      <c r="G17" s="485" t="n">
        <v>0.3</v>
      </c>
      <c r="H17" s="485" t="n">
        <v>1.2</v>
      </c>
      <c r="I17" s="485" t="n">
        <v>833.5</v>
      </c>
      <c r="J17" s="485" t="n">
        <v>0</v>
      </c>
      <c r="K17" s="485" t="n">
        <v>0</v>
      </c>
      <c r="L17" s="485">
        <f>SUM(M17:R17)</f>
        <v/>
      </c>
      <c r="M17" s="485" t="n">
        <v>1620.4</v>
      </c>
      <c r="N17" s="485" t="n">
        <v>1169.2</v>
      </c>
      <c r="O17" s="485" t="n">
        <v>0.7000000000000001</v>
      </c>
      <c r="P17" s="485" t="n">
        <v>780.5</v>
      </c>
      <c r="Q17" s="485" t="n">
        <v>189.9</v>
      </c>
      <c r="R17" s="485" t="n">
        <v>37.6</v>
      </c>
      <c r="S17" s="486" t="n">
        <v>0</v>
      </c>
      <c r="T17" s="485" t="n">
        <v>0</v>
      </c>
    </row>
    <row customHeight="1" ht="12.8" r="18" s="349" spans="1:20">
      <c r="B18" s="361" t="s">
        <v>77</v>
      </c>
      <c r="C18" s="481" t="s">
        <v>78</v>
      </c>
      <c r="D18" s="482">
        <f>$D$16</f>
        <v/>
      </c>
      <c r="E18" s="483">
        <f>F18+L18</f>
        <v/>
      </c>
      <c r="F18" s="483">
        <f>SUM(G18:K18)</f>
        <v/>
      </c>
      <c r="G18" s="483" t="n">
        <v>0</v>
      </c>
      <c r="H18" s="483" t="n">
        <v>4.5</v>
      </c>
      <c r="I18" s="483" t="n">
        <v>846.6</v>
      </c>
      <c r="J18" s="483" t="n">
        <v>29.5</v>
      </c>
      <c r="K18" s="483" t="n">
        <v>0</v>
      </c>
      <c r="L18" s="483">
        <f>SUM(M18:R18)</f>
        <v/>
      </c>
      <c r="M18" s="483" t="n">
        <v>1307.7</v>
      </c>
      <c r="N18" s="483" t="n">
        <v>1276.6</v>
      </c>
      <c r="O18" s="483" t="n">
        <v>2.7</v>
      </c>
      <c r="P18" s="483" t="n">
        <v>743.6</v>
      </c>
      <c r="Q18" s="483" t="n">
        <v>288.2</v>
      </c>
      <c r="R18" s="483" t="n">
        <v>20.8</v>
      </c>
      <c r="S18" s="484" t="n">
        <v>0</v>
      </c>
      <c r="T18" s="483" t="n">
        <v>0</v>
      </c>
    </row>
    <row customHeight="1" ht="12.8" r="19" s="349" spans="1:20">
      <c r="B19" s="348" t="n"/>
      <c r="C19" s="477" t="n"/>
      <c r="D19" s="477">
        <f>$D$17</f>
        <v/>
      </c>
      <c r="E19" s="485">
        <f>F19+L19</f>
        <v/>
      </c>
      <c r="F19" s="485">
        <f>SUM(G19:K19)</f>
        <v/>
      </c>
      <c r="G19" s="485" t="n">
        <v>0.3</v>
      </c>
      <c r="H19" s="485" t="n">
        <v>1.2</v>
      </c>
      <c r="I19" s="485" t="n">
        <v>833.5</v>
      </c>
      <c r="J19" s="485" t="n">
        <v>0</v>
      </c>
      <c r="K19" s="485" t="n">
        <v>0</v>
      </c>
      <c r="L19" s="485">
        <f>SUM(M19:R19)</f>
        <v/>
      </c>
      <c r="M19" s="485" t="n">
        <v>1273.7</v>
      </c>
      <c r="N19" s="485" t="n">
        <v>1156.9</v>
      </c>
      <c r="O19" s="485" t="n">
        <v>0.7000000000000001</v>
      </c>
      <c r="P19" s="485" t="n">
        <v>780.5</v>
      </c>
      <c r="Q19" s="485" t="n">
        <v>189.9</v>
      </c>
      <c r="R19" s="485" t="n">
        <v>37.6</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245.2</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79.8</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80.5</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8.1</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21</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9</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12.3</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152.5</v>
      </c>
      <c r="G12" s="524" t="n">
        <v>343.8</v>
      </c>
      <c r="H12" s="483" t="n">
        <v>1611.8</v>
      </c>
      <c r="I12" s="483" t="n">
        <v>485.7</v>
      </c>
      <c r="J12" s="525" t="n">
        <v>195.2</v>
      </c>
      <c r="K12" s="524" t="n">
        <v>55.8</v>
      </c>
      <c r="L12" s="483" t="n">
        <v>335.7</v>
      </c>
      <c r="M12" s="483" t="n">
        <v>62.4</v>
      </c>
      <c r="N12" s="526" t="n">
        <v>123.1</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127</v>
      </c>
      <c r="G13" s="529" t="n">
        <v>377.2</v>
      </c>
      <c r="H13" s="530" t="n">
        <v>2203.8</v>
      </c>
      <c r="I13" s="530" t="n">
        <v>513.8</v>
      </c>
      <c r="J13" s="531" t="n">
        <v>248.9</v>
      </c>
      <c r="K13" s="529" t="n">
        <v>157.3</v>
      </c>
      <c r="L13" s="530" t="n">
        <v>48.7</v>
      </c>
      <c r="M13" s="530" t="n">
        <v>62.9</v>
      </c>
      <c r="N13" s="532" t="n">
        <v>500.6</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152.5</v>
      </c>
      <c r="G14" s="524" t="n">
        <v>70</v>
      </c>
      <c r="H14" s="483" t="n">
        <v>1510.6</v>
      </c>
      <c r="I14" s="483" t="n">
        <v>485.7</v>
      </c>
      <c r="J14" s="525" t="n">
        <v>150.2</v>
      </c>
      <c r="K14" s="524" t="n">
        <v>11.8</v>
      </c>
      <c r="L14" s="483" t="n">
        <v>327.1</v>
      </c>
      <c r="M14" s="483" t="n">
        <v>62.4</v>
      </c>
      <c r="N14" s="526" t="n">
        <v>123.1</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127</v>
      </c>
      <c r="G15" s="529" t="n">
        <v>105</v>
      </c>
      <c r="H15" s="530" t="n">
        <v>2102.4</v>
      </c>
      <c r="I15" s="530" t="n">
        <v>513.8</v>
      </c>
      <c r="J15" s="531" t="n">
        <v>190.9</v>
      </c>
      <c r="K15" s="529" t="n">
        <v>13.3</v>
      </c>
      <c r="L15" s="530" t="n">
        <v>38.7</v>
      </c>
      <c r="M15" s="530" t="n">
        <v>62.9</v>
      </c>
      <c r="N15" s="532" t="n">
        <v>500.6</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250</v>
      </c>
      <c r="H16" s="483" t="n">
        <v>0</v>
      </c>
      <c r="I16" s="483" t="n">
        <v>0</v>
      </c>
      <c r="J16" s="525" t="n">
        <v>0</v>
      </c>
      <c r="K16" s="524" t="n">
        <v>0</v>
      </c>
      <c r="L16" s="483" t="n">
        <v>8.6</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250</v>
      </c>
      <c r="H17" s="530" t="n">
        <v>0</v>
      </c>
      <c r="I17" s="530" t="n">
        <v>0</v>
      </c>
      <c r="J17" s="531" t="n">
        <v>0</v>
      </c>
      <c r="K17" s="529" t="n">
        <v>0</v>
      </c>
      <c r="L17" s="530" t="n">
        <v>10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10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8</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11.7</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48</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44</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144</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23.8</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22.2</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93.2</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89.7</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45</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0.92</v>
      </c>
      <c r="T12" s="522">
        <f>SUM(U12:X12)</f>
        <v/>
      </c>
      <c r="U12" s="483" t="n">
        <v>0</v>
      </c>
      <c r="V12" s="483" t="n">
        <v>0</v>
      </c>
      <c r="W12" s="483" t="n">
        <v>0</v>
      </c>
      <c r="X12" s="526" t="n">
        <v>8.779999999999999</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0.92</v>
      </c>
      <c r="T14" s="522">
        <f>SUM(U14:X14)</f>
        <v/>
      </c>
      <c r="U14" s="483" t="n">
        <v>0</v>
      </c>
      <c r="V14" s="483" t="n">
        <v>0</v>
      </c>
      <c r="W14" s="483" t="n">
        <v>0</v>
      </c>
      <c r="X14" s="526" t="n">
        <v>8.779999999999999</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1759.2</v>
      </c>
      <c r="G12" s="483" t="n">
        <v>0</v>
      </c>
      <c r="H12" s="553" t="n">
        <v>0</v>
      </c>
      <c r="I12" s="554" t="n">
        <v>0</v>
      </c>
    </row>
    <row customHeight="1" ht="12.75" r="13" s="349" spans="1:13">
      <c r="B13" s="348" t="n"/>
      <c r="C13" s="438" t="n"/>
      <c r="D13" s="436">
        <f>"year "&amp;(AktJahr-1)</f>
        <v/>
      </c>
      <c r="E13" s="530">
        <f>SUM(F13:G13)</f>
        <v/>
      </c>
      <c r="F13" s="530" t="n">
        <v>1683.7</v>
      </c>
      <c r="G13" s="530" t="n">
        <v>0</v>
      </c>
      <c r="H13" s="555" t="n">
        <v>1.5</v>
      </c>
      <c r="I13" s="556" t="n">
        <v>3.4</v>
      </c>
    </row>
    <row customHeight="1" ht="12.75" r="14" s="349" spans="1:13">
      <c r="B14" s="361" t="s">
        <v>77</v>
      </c>
      <c r="C14" s="481" t="s">
        <v>78</v>
      </c>
      <c r="D14" s="482">
        <f>$D$12</f>
        <v/>
      </c>
      <c r="E14" s="483">
        <f>SUM(F14:G14)</f>
        <v/>
      </c>
      <c r="F14" s="483" t="n">
        <v>447.8</v>
      </c>
      <c r="G14" s="483" t="n">
        <v>0</v>
      </c>
      <c r="H14" s="557" t="n">
        <v>0</v>
      </c>
      <c r="I14" s="558" t="n">
        <v>0</v>
      </c>
    </row>
    <row customHeight="1" ht="12.75" r="15" s="349" spans="1:13">
      <c r="B15" s="348" t="n"/>
      <c r="C15" s="438" t="n"/>
      <c r="D15" s="436">
        <f>$D$13</f>
        <v/>
      </c>
      <c r="E15" s="530">
        <f>SUM(F15:G15)</f>
        <v/>
      </c>
      <c r="F15" s="530" t="n">
        <v>417.9</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45.5</v>
      </c>
      <c r="G42" s="483" t="n">
        <v>0</v>
      </c>
      <c r="H42" s="557" t="n">
        <v>0</v>
      </c>
      <c r="I42" s="558" t="n">
        <v>0</v>
      </c>
    </row>
    <row customHeight="1" ht="12.75" r="43" s="349" spans="1:13">
      <c r="B43" s="348" t="n"/>
      <c r="C43" s="438" t="n"/>
      <c r="D43" s="436">
        <f>$D$13</f>
        <v/>
      </c>
      <c r="E43" s="530">
        <f>SUM(F43:G43)</f>
        <v/>
      </c>
      <c r="F43" s="530" t="n">
        <v>48.8</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119.8</v>
      </c>
      <c r="G114" s="483" t="n">
        <v>0</v>
      </c>
      <c r="H114" s="557" t="n">
        <v>0</v>
      </c>
      <c r="I114" s="558" t="n">
        <v>0</v>
      </c>
    </row>
    <row customHeight="1" ht="12.75" r="115" s="349" spans="1:13">
      <c r="B115" s="348" t="n"/>
      <c r="C115" s="438" t="n"/>
      <c r="D115" s="436">
        <f>$D$13</f>
        <v/>
      </c>
      <c r="E115" s="530">
        <f>SUM(F115:G115)</f>
        <v/>
      </c>
      <c r="F115" s="530" t="n">
        <v>102.2</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92</v>
      </c>
      <c r="G160" s="483" t="n">
        <v>0</v>
      </c>
      <c r="H160" s="557" t="n">
        <v>0</v>
      </c>
      <c r="I160" s="558" t="n">
        <v>0</v>
      </c>
    </row>
    <row customHeight="1" ht="12.75" r="161" s="349" spans="1:13">
      <c r="B161" s="348" t="n"/>
      <c r="C161" s="438" t="n"/>
      <c r="D161" s="436">
        <f>$D$13</f>
        <v/>
      </c>
      <c r="E161" s="530">
        <f>SUM(F161:G161)</f>
        <v/>
      </c>
      <c r="F161" s="530" t="n">
        <v>101.2</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54.8</v>
      </c>
      <c r="G182" s="483" t="n">
        <v>0</v>
      </c>
      <c r="H182" s="557" t="n">
        <v>0</v>
      </c>
      <c r="I182" s="558" t="n">
        <v>0</v>
      </c>
    </row>
    <row customHeight="1" ht="12.75" r="183" s="349" spans="1:13">
      <c r="B183" s="348" t="n"/>
      <c r="C183" s="438" t="n"/>
      <c r="D183" s="436">
        <f>$D$13</f>
        <v/>
      </c>
      <c r="E183" s="530">
        <f>SUM(F183:G183)</f>
        <v/>
      </c>
      <c r="F183" s="530" t="n">
        <v>54.7</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432.2</v>
      </c>
      <c r="G234" s="483" t="n">
        <v>0</v>
      </c>
      <c r="H234" s="557" t="n">
        <v>0</v>
      </c>
      <c r="I234" s="558" t="n">
        <v>0</v>
      </c>
    </row>
    <row customHeight="1" ht="12.75" r="235" s="349" spans="1:13">
      <c r="B235" s="348" t="n"/>
      <c r="C235" s="438" t="n"/>
      <c r="D235" s="436">
        <f>$D$13</f>
        <v/>
      </c>
      <c r="E235" s="530">
        <f>SUM(F235:G235)</f>
        <v/>
      </c>
      <c r="F235" s="530" t="n">
        <v>340.5</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134</v>
      </c>
      <c r="G258" s="483" t="n">
        <v>0</v>
      </c>
      <c r="H258" s="557" t="n">
        <v>0</v>
      </c>
      <c r="I258" s="558" t="n">
        <v>0</v>
      </c>
    </row>
    <row customHeight="1" ht="12.75" r="259" s="349" spans="1:13">
      <c r="B259" s="348" t="n"/>
      <c r="C259" s="438" t="n"/>
      <c r="D259" s="436">
        <f>$D$13</f>
        <v/>
      </c>
      <c r="E259" s="530">
        <f>SUM(F259:G259)</f>
        <v/>
      </c>
      <c r="F259" s="530" t="n">
        <v>138.8</v>
      </c>
      <c r="G259" s="530" t="n">
        <v>0</v>
      </c>
      <c r="H259" s="557" t="n">
        <v>0</v>
      </c>
      <c r="I259" s="558" t="n">
        <v>0</v>
      </c>
    </row>
    <row customHeight="1" ht="12.75" r="260" s="349" spans="1:13">
      <c r="B260" s="348" t="s">
        <v>369</v>
      </c>
      <c r="C260" s="481" t="s">
        <v>370</v>
      </c>
      <c r="D260" s="482">
        <f>$D$12</f>
        <v/>
      </c>
      <c r="E260" s="483">
        <f>SUM(F260:G260)</f>
        <v/>
      </c>
      <c r="F260" s="483" t="n">
        <v>264.4</v>
      </c>
      <c r="G260" s="483" t="n">
        <v>0</v>
      </c>
      <c r="H260" s="557" t="n">
        <v>0</v>
      </c>
      <c r="I260" s="558" t="n">
        <v>0</v>
      </c>
    </row>
    <row customHeight="1" ht="12.75" r="261" s="349" spans="1:13">
      <c r="B261" s="348" t="n"/>
      <c r="C261" s="438" t="n"/>
      <c r="D261" s="436">
        <f>$D$13</f>
        <v/>
      </c>
      <c r="E261" s="530">
        <f>SUM(F261:G261)</f>
        <v/>
      </c>
      <c r="F261" s="530" t="n">
        <v>296.4</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112.2</v>
      </c>
      <c r="G310" s="483" t="n">
        <v>0</v>
      </c>
      <c r="H310" s="557" t="n">
        <v>0</v>
      </c>
      <c r="I310" s="558" t="n">
        <v>0</v>
      </c>
    </row>
    <row customHeight="1" ht="12.75" r="311" s="349" spans="1:13">
      <c r="B311" s="348" t="n"/>
      <c r="C311" s="438" t="n"/>
      <c r="D311" s="436">
        <f>$D$13</f>
        <v/>
      </c>
      <c r="E311" s="530">
        <f>SUM(F311:G311)</f>
        <v/>
      </c>
      <c r="F311" s="530" t="n">
        <v>112.3</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36.6</v>
      </c>
      <c r="G356" s="483" t="n">
        <v>0</v>
      </c>
      <c r="H356" s="557" t="n">
        <v>0</v>
      </c>
      <c r="I356" s="558" t="n">
        <v>0</v>
      </c>
    </row>
    <row customHeight="1" ht="12.75" r="357" s="349" spans="1:13">
      <c r="B357" s="348" t="n"/>
      <c r="C357" s="438" t="n"/>
      <c r="D357" s="436">
        <f>$D$13</f>
        <v/>
      </c>
      <c r="E357" s="530">
        <f>SUM(F357:G357)</f>
        <v/>
      </c>
      <c r="F357" s="530" t="n">
        <v>49.7</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19.9</v>
      </c>
      <c r="G378" s="483" t="n">
        <v>0</v>
      </c>
      <c r="H378" s="557" t="n">
        <v>0</v>
      </c>
      <c r="I378" s="558" t="n">
        <v>0</v>
      </c>
    </row>
    <row customHeight="1" ht="12.75" r="379" s="349" spans="1:13">
      <c r="B379" s="348" t="n"/>
      <c r="C379" s="438" t="n"/>
      <c r="D379" s="436">
        <f>$D$13</f>
        <v/>
      </c>
      <c r="E379" s="530">
        <f>SUM(F379:G379)</f>
        <v/>
      </c>
      <c r="F379" s="530" t="n">
        <v>21.2</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586</v>
      </c>
      <c r="F13" s="483" t="n">
        <v>0</v>
      </c>
      <c r="G13" s="483" t="n">
        <v>15</v>
      </c>
      <c r="H13" s="483" t="n">
        <v>0</v>
      </c>
      <c r="I13" s="526" t="n">
        <v>571</v>
      </c>
    </row>
    <row customHeight="1" ht="12.8" r="14" s="349" spans="1:9">
      <c r="B14" s="588" t="n"/>
      <c r="C14" s="436" t="n"/>
      <c r="D14" s="436">
        <f>"Jahr "&amp;(AktJahr-1)</f>
        <v/>
      </c>
      <c r="E14" s="527" t="n">
        <v>164.5</v>
      </c>
      <c r="F14" s="530" t="n">
        <v>0</v>
      </c>
      <c r="G14" s="530" t="n">
        <v>20</v>
      </c>
      <c r="H14" s="530" t="n">
        <v>0</v>
      </c>
      <c r="I14" s="532" t="n">
        <v>144.5</v>
      </c>
    </row>
    <row customHeight="1" ht="12.8" r="15" s="349" spans="1:9">
      <c r="B15" s="588" t="s">
        <v>77</v>
      </c>
      <c r="C15" s="481" t="s">
        <v>78</v>
      </c>
      <c r="D15" s="482">
        <f>$D$13</f>
        <v/>
      </c>
      <c r="E15" s="522" t="n">
        <v>586</v>
      </c>
      <c r="F15" s="483" t="n">
        <v>0</v>
      </c>
      <c r="G15" s="483" t="n">
        <v>15</v>
      </c>
      <c r="H15" s="483" t="n">
        <v>0</v>
      </c>
      <c r="I15" s="526" t="n">
        <v>571</v>
      </c>
    </row>
    <row customHeight="1" ht="12.8" r="16" s="349" spans="1:9">
      <c r="B16" s="588" t="n"/>
      <c r="C16" s="436" t="n"/>
      <c r="D16" s="436">
        <f>$D$14</f>
        <v/>
      </c>
      <c r="E16" s="527" t="n">
        <v>164.5</v>
      </c>
      <c r="F16" s="530" t="n">
        <v>0</v>
      </c>
      <c r="G16" s="530" t="n">
        <v>20</v>
      </c>
      <c r="H16" s="530" t="n">
        <v>0</v>
      </c>
      <c r="I16" s="532" t="n">
        <v>144.5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