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095500" cy="6667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LIGA Bank eG</t>
        </is>
      </c>
      <c r="H2" s="4" t="n"/>
      <c r="I2" s="4" t="n"/>
    </row>
    <row r="3" ht="15" customHeight="1" s="418">
      <c r="G3" s="5" t="inlineStr">
        <is>
          <t>Dr.-Theobald-Schrems-Straße 3</t>
        </is>
      </c>
      <c r="H3" s="6" t="n"/>
      <c r="I3" s="6" t="n"/>
    </row>
    <row r="4" ht="15" customHeight="1" s="418">
      <c r="G4" s="5" t="inlineStr">
        <is>
          <t>93055 Regensburg</t>
        </is>
      </c>
      <c r="H4" s="6" t="n"/>
      <c r="I4" s="6" t="n"/>
      <c r="J4" s="7" t="n"/>
    </row>
    <row r="5" ht="15" customHeight="1" s="418">
      <c r="G5" s="5" t="inlineStr">
        <is>
          <t>Telefon: +49 941 4095 - 0</t>
        </is>
      </c>
      <c r="H5" s="6" t="n"/>
      <c r="I5" s="6" t="n"/>
      <c r="J5" s="7" t="n"/>
    </row>
    <row r="6" ht="15" customHeight="1" s="418">
      <c r="G6" s="5" t="inlineStr">
        <is>
          <t>Telefax: +49 941 4095 - 139</t>
        </is>
      </c>
      <c r="H6" s="6" t="n"/>
      <c r="I6" s="6" t="n"/>
      <c r="J6" s="7" t="n"/>
    </row>
    <row r="7" ht="15" customHeight="1" s="418">
      <c r="G7" s="5" t="inlineStr">
        <is>
          <t>E-Mail: info@ligabank.de</t>
        </is>
      </c>
      <c r="H7" s="6" t="n"/>
      <c r="I7" s="6" t="n"/>
    </row>
    <row r="8" ht="14.1" customFormat="1" customHeight="1" s="8">
      <c r="A8" s="9" t="n"/>
      <c r="G8" s="5" t="inlineStr">
        <is>
          <t>Internet: www.ligabank.de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160.8</v>
      </c>
      <c r="E21" s="370" t="n">
        <v>122</v>
      </c>
      <c r="F21" s="369" t="n">
        <v>151.36</v>
      </c>
      <c r="G21" s="370" t="n">
        <v>103.59</v>
      </c>
      <c r="H21" s="369" t="n">
        <v>126.98</v>
      </c>
      <c r="I21" s="370" t="n">
        <v>85.75</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294.89</v>
      </c>
      <c r="E23" s="374" t="n">
        <v>279.45</v>
      </c>
      <c r="F23" s="373" t="n">
        <v>272.75</v>
      </c>
      <c r="G23" s="374" t="n">
        <v>245.21</v>
      </c>
      <c r="H23" s="373" t="n">
        <v>237.62</v>
      </c>
      <c r="I23" s="374" t="n">
        <v>210.34</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6.24</v>
      </c>
      <c r="E27" s="386" t="n">
        <v>4.93</v>
      </c>
      <c r="F27" s="385" t="n">
        <v>3.03</v>
      </c>
      <c r="G27" s="386" t="n">
        <v>4.22</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127.86</v>
      </c>
      <c r="E29" s="391" t="n">
        <v>152.51</v>
      </c>
      <c r="F29" s="390" t="n">
        <v>118.36</v>
      </c>
      <c r="G29" s="391" t="n">
        <v>137.41</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134.09</v>
      </c>
      <c r="E31" s="27" t="n">
        <v>0</v>
      </c>
      <c r="F31" s="26" t="n">
        <v>121.39</v>
      </c>
      <c r="G31" s="27" t="n">
        <v>0</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95</v>
      </c>
      <c r="E37" s="370" t="n">
        <v>90</v>
      </c>
      <c r="F37" s="369" t="n">
        <v>80.73999999999999</v>
      </c>
      <c r="G37" s="370" t="n">
        <v>69.76000000000001</v>
      </c>
      <c r="H37" s="369" t="n">
        <v>67.09999999999999</v>
      </c>
      <c r="I37" s="370" t="n">
        <v>56.76</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199.14</v>
      </c>
      <c r="E39" s="374" t="n">
        <v>144.23</v>
      </c>
      <c r="F39" s="373" t="n">
        <v>197.54</v>
      </c>
      <c r="G39" s="374" t="n">
        <v>129.59</v>
      </c>
      <c r="H39" s="373" t="n">
        <v>165.38</v>
      </c>
      <c r="I39" s="374" t="n">
        <v>114.28</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3.59</v>
      </c>
      <c r="E43" s="386" t="n">
        <v>3.41</v>
      </c>
      <c r="F43" s="385" t="n">
        <v>1.61</v>
      </c>
      <c r="G43" s="386" t="n">
        <v>3.02</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100.55</v>
      </c>
      <c r="E45" s="391" t="n">
        <v>50.82</v>
      </c>
      <c r="F45" s="390" t="n">
        <v>115.18</v>
      </c>
      <c r="G45" s="391" t="n">
        <v>56.81</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104.14</v>
      </c>
      <c r="E47" s="27" t="n">
        <v>0</v>
      </c>
      <c r="F47" s="26" t="n">
        <v>116.8</v>
      </c>
      <c r="G47" s="27" t="n">
        <v>0</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11</v>
      </c>
      <c r="F13" s="84" t="n"/>
      <c r="G13" s="123" t="n">
        <v>0</v>
      </c>
      <c r="H13" s="84" t="n"/>
      <c r="I13" s="123" t="n">
        <v>0</v>
      </c>
      <c r="J13" s="84" t="n">
        <v>0</v>
      </c>
      <c r="K13" s="270" t="n">
        <v>11</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11</v>
      </c>
      <c r="F15" s="84" t="n"/>
      <c r="G15" s="123" t="n">
        <v>0</v>
      </c>
      <c r="H15" s="84" t="n"/>
      <c r="I15" s="123" t="n">
        <v>0</v>
      </c>
      <c r="J15" s="84" t="n">
        <v>0</v>
      </c>
      <c r="K15" s="270" t="n">
        <v>11</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160.8</v>
      </c>
      <c r="E9" s="224" t="n">
        <v>122</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294.89</v>
      </c>
      <c r="E12" s="208" t="n">
        <v>279.45</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100</v>
      </c>
      <c r="E18" s="212" t="n">
        <v>100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4.98</v>
      </c>
      <c r="E30" s="212" t="n">
        <v>4.28</v>
      </c>
    </row>
    <row r="31" ht="21" customHeight="1" s="418">
      <c r="B31" s="172" t="inlineStr">
        <is>
          <t xml:space="preserve">durchschnittlicher gewichteter Beleihungsauslauf
§ 28 Abs. 2 Nr. 3  </t>
        </is>
      </c>
      <c r="C31" s="171" t="inlineStr">
        <is>
          <t>%</t>
        </is>
      </c>
      <c r="D31" s="170" t="n">
        <v>53.04</v>
      </c>
      <c r="E31" s="212" t="n">
        <v>52.13</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0.1</v>
      </c>
    </row>
    <row r="36">
      <c r="A36" s="218" t="n"/>
      <c r="B36" s="242" t="inlineStr">
        <is>
          <t>Tag, an dem sich die größte negative Summe ergibt</t>
        </is>
      </c>
      <c r="C36" s="169" t="inlineStr">
        <is>
          <t>Tag (1-180)</t>
        </is>
      </c>
      <c r="D36" s="362" t="n">
        <v>24</v>
      </c>
      <c r="E36" s="363" t="n">
        <v>24</v>
      </c>
    </row>
    <row r="37" ht="21.75" customHeight="1" s="418" thickBot="1">
      <c r="A37" s="218" t="n">
        <v>1</v>
      </c>
      <c r="B37" s="173" t="inlineStr">
        <is>
          <t>Gesamtbetrag der Deckungswerte, welche die Anforderungen von § 4 Abs. 1a S. 3 PfandBG erfüllen (Liquiditätsdeckung)</t>
        </is>
      </c>
      <c r="C37" s="248" t="inlineStr">
        <is>
          <t>(Mio. €)</t>
        </is>
      </c>
      <c r="D37" s="214" t="n">
        <v>10.02</v>
      </c>
      <c r="E37" s="215" t="n">
        <v>8.359999999999999</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95</v>
      </c>
      <c r="E9" s="224" t="n">
        <v>90</v>
      </c>
    </row>
    <row r="10" ht="21.75" customFormat="1" customHeight="1" s="165" thickBot="1">
      <c r="A10" s="218" t="n">
        <v>1</v>
      </c>
      <c r="B10" s="249" t="inlineStr">
        <is>
          <t>davon Anteil festverzinslicher Pfandbriefe
§ 28 Abs. 1 Nr. 13 (gewichteter Durchschnitt)</t>
        </is>
      </c>
      <c r="C10" s="166" t="inlineStr">
        <is>
          <t>%</t>
        </is>
      </c>
      <c r="D10" s="167" t="n">
        <v>100</v>
      </c>
      <c r="E10" s="209" t="n">
        <v>100</v>
      </c>
    </row>
    <row r="11" ht="13.5" customHeight="1" s="418" thickBot="1">
      <c r="A11" s="218" t="n">
        <v>1</v>
      </c>
      <c r="B11" s="205" t="n"/>
      <c r="C11" s="21" t="n"/>
      <c r="D11" s="21" t="n"/>
      <c r="E11" s="210" t="n"/>
    </row>
    <row r="12">
      <c r="A12" s="218" t="n">
        <v>1</v>
      </c>
      <c r="B12" s="247" t="inlineStr">
        <is>
          <t>Deckungsmasse</t>
        </is>
      </c>
      <c r="C12" s="251" t="inlineStr">
        <is>
          <t>(Mio. €)</t>
        </is>
      </c>
      <c r="D12" s="223" t="n">
        <v>199.14</v>
      </c>
      <c r="E12" s="224" t="n">
        <v>144.23</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100</v>
      </c>
      <c r="E16" s="212" t="n">
        <v>100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27</v>
      </c>
      <c r="E31" s="363" t="n">
        <v>28</v>
      </c>
    </row>
    <row r="32" ht="21.75" customHeight="1" s="418" thickBot="1">
      <c r="A32" s="218" t="n"/>
      <c r="B32" s="173" t="inlineStr">
        <is>
          <t>Gesamtbetrag der Deckungswerte, welche die Anforderungen von § 4 Abs. 1a S. 3 PfandBG erfüllen (Liquiditätsdeckung)</t>
        </is>
      </c>
      <c r="C32" s="248" t="inlineStr">
        <is>
          <t>(Mio. €)</t>
        </is>
      </c>
      <c r="D32" s="214" t="n">
        <v>10.51</v>
      </c>
      <c r="E32" s="215" t="n">
        <v>8.720000000000001</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3.5" customHeight="1" s="418" thickBot="1">
      <c r="B10" s="230" t="inlineStr">
        <is>
          <t>ISIN</t>
        </is>
      </c>
      <c r="C10" s="204" t="inlineStr">
        <is>
          <t>(Mio. €)</t>
        </is>
      </c>
      <c r="D10" s="499" t="inlineStr">
        <is>
          <t>DE000A3MQXJ6, DE000A30VTF7, DE000A30V8R5, DE000A351NQ6, DE000A352AZ2</t>
        </is>
      </c>
      <c r="E10" s="500" t="inlineStr">
        <is>
          <t>DE000A3MQXJ6, DE000A30VTF7</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34.5" customHeight="1" s="418" thickBot="1">
      <c r="B15" s="230" t="inlineStr">
        <is>
          <t>ISIN</t>
        </is>
      </c>
      <c r="C15" s="204" t="inlineStr">
        <is>
          <t>(Mio. €)</t>
        </is>
      </c>
      <c r="D15" s="499" t="inlineStr">
        <is>
          <t>DE000A3H2TY0, DE000A3H2VE8, DE000A3H2VG3, DE000A3H20U5, DE000A3H24L6, DE000A3H3JQ5, DE000A352B33</t>
        </is>
      </c>
      <c r="E15" s="500" t="inlineStr">
        <is>
          <t>DE000A3H2TY0, DE000A3H2VE8, DE000A3H2VG3, DE000A3H20U5, DE000A3H24L6, DE000A3H3JQ5</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21.02.2024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LIB</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LIGA Bank eG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s</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0</v>
      </c>
      <c r="E11" s="45" t="n">
        <v>3.42</v>
      </c>
      <c r="F11" s="44" t="n">
        <v>0</v>
      </c>
      <c r="G11" s="45" t="n">
        <v>3.9</v>
      </c>
      <c r="I11" s="44" t="n">
        <v>0</v>
      </c>
      <c r="J11" s="45" t="n">
        <v>0</v>
      </c>
    </row>
    <row r="12" ht="12.75" customHeight="1" s="418">
      <c r="A12" s="17" t="n">
        <v>0</v>
      </c>
      <c r="B12" s="412" t="inlineStr">
        <is>
          <t>&gt; 0,5 Jahre und &lt;= 1 Jahr</t>
        </is>
      </c>
      <c r="C12" s="413" t="n"/>
      <c r="D12" s="44" t="n">
        <v>0</v>
      </c>
      <c r="E12" s="45" t="n">
        <v>3.7</v>
      </c>
      <c r="F12" s="44" t="n">
        <v>0</v>
      </c>
      <c r="G12" s="45" t="n">
        <v>2.86</v>
      </c>
      <c r="I12" s="44" t="n">
        <v>0</v>
      </c>
      <c r="J12" s="45" t="n">
        <v>0</v>
      </c>
    </row>
    <row r="13" ht="12.75" customHeight="1" s="418">
      <c r="A13" s="17" t="n"/>
      <c r="B13" s="412" t="inlineStr">
        <is>
          <t>&gt; 1 Jahr und &lt;= 1,5 Jahre</t>
        </is>
      </c>
      <c r="C13" s="413" t="n"/>
      <c r="D13" s="44" t="n">
        <v>0</v>
      </c>
      <c r="E13" s="45" t="n">
        <v>4.4</v>
      </c>
      <c r="F13" s="44" t="n">
        <v>0</v>
      </c>
      <c r="G13" s="45" t="n">
        <v>2.98</v>
      </c>
      <c r="I13" s="44" t="n">
        <v>0</v>
      </c>
      <c r="J13" s="45" t="n">
        <v>0</v>
      </c>
    </row>
    <row r="14" ht="12.75" customHeight="1" s="418">
      <c r="A14" s="17" t="n">
        <v>0</v>
      </c>
      <c r="B14" s="412" t="inlineStr">
        <is>
          <t>&gt; 1,5 Jahre und &lt;= 2 Jahre</t>
        </is>
      </c>
      <c r="C14" s="412" t="n"/>
      <c r="D14" s="46" t="n">
        <v>10</v>
      </c>
      <c r="E14" s="217" t="n">
        <v>11.53</v>
      </c>
      <c r="F14" s="46" t="n">
        <v>0</v>
      </c>
      <c r="G14" s="217" t="n">
        <v>3.17</v>
      </c>
      <c r="I14" s="44" t="n">
        <v>0</v>
      </c>
      <c r="J14" s="45" t="n">
        <v>0</v>
      </c>
    </row>
    <row r="15" ht="12.75" customHeight="1" s="418">
      <c r="A15" s="17" t="n">
        <v>0</v>
      </c>
      <c r="B15" s="412" t="inlineStr">
        <is>
          <t>&gt; 2 Jahre und &lt;= 3 Jahre</t>
        </is>
      </c>
      <c r="C15" s="412" t="n"/>
      <c r="D15" s="46" t="n">
        <v>10</v>
      </c>
      <c r="E15" s="217" t="n">
        <v>65.72</v>
      </c>
      <c r="F15" s="46" t="n">
        <v>10</v>
      </c>
      <c r="G15" s="217" t="n">
        <v>14.77</v>
      </c>
      <c r="I15" s="44" t="n">
        <v>0</v>
      </c>
      <c r="J15" s="45" t="n">
        <v>0</v>
      </c>
    </row>
    <row r="16" ht="12.75" customHeight="1" s="418">
      <c r="A16" s="17" t="n">
        <v>0</v>
      </c>
      <c r="B16" s="412" t="inlineStr">
        <is>
          <t>&gt; 3 Jahre und &lt;= 4 Jahre</t>
        </is>
      </c>
      <c r="C16" s="412" t="n"/>
      <c r="D16" s="46" t="n">
        <v>0</v>
      </c>
      <c r="E16" s="217" t="n">
        <v>11.25</v>
      </c>
      <c r="F16" s="46" t="n">
        <v>10</v>
      </c>
      <c r="G16" s="217" t="n">
        <v>60.09</v>
      </c>
      <c r="I16" s="44" t="n">
        <v>0</v>
      </c>
      <c r="J16" s="45" t="n">
        <v>0</v>
      </c>
    </row>
    <row r="17" ht="12.75" customHeight="1" s="418">
      <c r="A17" s="17" t="n">
        <v>0</v>
      </c>
      <c r="B17" s="412" t="inlineStr">
        <is>
          <t>&gt; 4 Jahre und &lt;= 5 Jahre</t>
        </is>
      </c>
      <c r="C17" s="412" t="n"/>
      <c r="D17" s="46" t="n">
        <v>5</v>
      </c>
      <c r="E17" s="217" t="n">
        <v>67.31</v>
      </c>
      <c r="F17" s="46" t="n">
        <v>0</v>
      </c>
      <c r="G17" s="217" t="n">
        <v>7.45</v>
      </c>
      <c r="I17" s="44" t="n">
        <v>0</v>
      </c>
      <c r="J17" s="45" t="n">
        <v>0</v>
      </c>
    </row>
    <row r="18" ht="12.75" customHeight="1" s="418">
      <c r="A18" s="17" t="n">
        <v>0</v>
      </c>
      <c r="B18" s="412" t="inlineStr">
        <is>
          <t>&gt; 5 Jahre und &lt;= 10 Jahre</t>
        </is>
      </c>
      <c r="C18" s="413" t="n"/>
      <c r="D18" s="44" t="n">
        <v>105.3</v>
      </c>
      <c r="E18" s="45" t="n">
        <v>58.6</v>
      </c>
      <c r="F18" s="44" t="n">
        <v>71.5</v>
      </c>
      <c r="G18" s="45" t="n">
        <v>116.39</v>
      </c>
      <c r="I18" s="44" t="n">
        <v>0</v>
      </c>
      <c r="J18" s="45" t="n">
        <v>0</v>
      </c>
    </row>
    <row r="19" ht="12.75" customHeight="1" s="418">
      <c r="A19" s="17" t="n">
        <v>0</v>
      </c>
      <c r="B19" s="412" t="inlineStr">
        <is>
          <t>&gt; 10 Jahre</t>
        </is>
      </c>
      <c r="C19" s="413" t="n"/>
      <c r="D19" s="44" t="n">
        <v>30.5</v>
      </c>
      <c r="E19" s="45" t="n">
        <v>86.95999999999999</v>
      </c>
      <c r="F19" s="44" t="n">
        <v>30.5</v>
      </c>
      <c r="G19" s="45" t="n">
        <v>67.84999999999999</v>
      </c>
      <c r="I19" s="44" t="n">
        <v>0</v>
      </c>
      <c r="J19" s="45" t="n">
        <v>0</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6.93</v>
      </c>
      <c r="F24" s="44" t="n">
        <v>0</v>
      </c>
      <c r="G24" s="45" t="n">
        <v>14.54</v>
      </c>
      <c r="I24" s="44" t="n">
        <v>0</v>
      </c>
      <c r="J24" s="45" t="n">
        <v>0</v>
      </c>
    </row>
    <row r="25" ht="12.75" customHeight="1" s="418">
      <c r="A25" s="17" t="n"/>
      <c r="B25" s="412" t="inlineStr">
        <is>
          <t>&gt; 0,5 Jahre und &lt;= 1 Jahr</t>
        </is>
      </c>
      <c r="C25" s="413" t="n"/>
      <c r="D25" s="44" t="n">
        <v>0</v>
      </c>
      <c r="E25" s="45" t="n">
        <v>8.6</v>
      </c>
      <c r="F25" s="44" t="n">
        <v>0</v>
      </c>
      <c r="G25" s="45" t="n">
        <v>14.33</v>
      </c>
      <c r="I25" s="44" t="n">
        <v>0</v>
      </c>
      <c r="J25" s="45" t="n">
        <v>0</v>
      </c>
    </row>
    <row r="26" ht="12.75" customHeight="1" s="418">
      <c r="A26" s="17" t="n">
        <v>1</v>
      </c>
      <c r="B26" s="412" t="inlineStr">
        <is>
          <t>&gt; 1 Jahr und &lt;= 1,5 Jahre</t>
        </is>
      </c>
      <c r="C26" s="413" t="n"/>
      <c r="D26" s="44" t="n">
        <v>0</v>
      </c>
      <c r="E26" s="45" t="n">
        <v>11.44</v>
      </c>
      <c r="F26" s="44" t="n">
        <v>0</v>
      </c>
      <c r="G26" s="45" t="n">
        <v>5.24</v>
      </c>
      <c r="I26" s="44" t="n">
        <v>0</v>
      </c>
      <c r="J26" s="45" t="n">
        <v>0</v>
      </c>
    </row>
    <row r="27" ht="12.75" customHeight="1" s="418">
      <c r="A27" s="17" t="n">
        <v>1</v>
      </c>
      <c r="B27" s="412" t="inlineStr">
        <is>
          <t>&gt; 1,5 Jahre und &lt;= 2 Jahre</t>
        </is>
      </c>
      <c r="C27" s="412" t="n"/>
      <c r="D27" s="46" t="n">
        <v>0</v>
      </c>
      <c r="E27" s="217" t="n">
        <v>5.48</v>
      </c>
      <c r="F27" s="46" t="n">
        <v>0</v>
      </c>
      <c r="G27" s="217" t="n">
        <v>6.91</v>
      </c>
      <c r="I27" s="44" t="n">
        <v>0</v>
      </c>
      <c r="J27" s="45" t="n">
        <v>0</v>
      </c>
    </row>
    <row r="28" ht="12.75" customHeight="1" s="418">
      <c r="A28" s="17" t="n">
        <v>1</v>
      </c>
      <c r="B28" s="412" t="inlineStr">
        <is>
          <t>&gt; 2 Jahre und &lt;= 3 Jahre</t>
        </is>
      </c>
      <c r="C28" s="412" t="n"/>
      <c r="D28" s="46" t="n">
        <v>0</v>
      </c>
      <c r="E28" s="217" t="n">
        <v>23.21</v>
      </c>
      <c r="F28" s="46" t="n">
        <v>0</v>
      </c>
      <c r="G28" s="217" t="n">
        <v>7.54</v>
      </c>
      <c r="I28" s="44" t="n">
        <v>0</v>
      </c>
      <c r="J28" s="45" t="n">
        <v>0</v>
      </c>
    </row>
    <row r="29" ht="12.75" customHeight="1" s="418">
      <c r="A29" s="17" t="n">
        <v>1</v>
      </c>
      <c r="B29" s="412" t="inlineStr">
        <is>
          <t>&gt; 3 Jahre und &lt;= 4 Jahre</t>
        </is>
      </c>
      <c r="C29" s="412" t="n"/>
      <c r="D29" s="46" t="n">
        <v>0</v>
      </c>
      <c r="E29" s="217" t="n">
        <v>10.74</v>
      </c>
      <c r="F29" s="46" t="n">
        <v>0</v>
      </c>
      <c r="G29" s="217" t="n">
        <v>19.83</v>
      </c>
      <c r="I29" s="44" t="n">
        <v>0</v>
      </c>
      <c r="J29" s="45" t="n">
        <v>0</v>
      </c>
    </row>
    <row r="30" ht="12.75" customHeight="1" s="418">
      <c r="A30" s="17" t="n">
        <v>1</v>
      </c>
      <c r="B30" s="412" t="inlineStr">
        <is>
          <t>&gt; 4 Jahre und &lt;= 5 Jahre</t>
        </is>
      </c>
      <c r="C30" s="412" t="n"/>
      <c r="D30" s="46" t="n">
        <v>10</v>
      </c>
      <c r="E30" s="217" t="n">
        <v>15.94</v>
      </c>
      <c r="F30" s="46" t="n">
        <v>0</v>
      </c>
      <c r="G30" s="217" t="n">
        <v>6.21</v>
      </c>
      <c r="I30" s="44" t="n">
        <v>0</v>
      </c>
      <c r="J30" s="45" t="n">
        <v>0</v>
      </c>
    </row>
    <row r="31" ht="12.75" customHeight="1" s="418">
      <c r="A31" s="17" t="n">
        <v>1</v>
      </c>
      <c r="B31" s="412" t="inlineStr">
        <is>
          <t>&gt; 5 Jahre und &lt;= 10 Jahre</t>
        </is>
      </c>
      <c r="C31" s="413" t="n"/>
      <c r="D31" s="44" t="n">
        <v>65</v>
      </c>
      <c r="E31" s="45" t="n">
        <v>41.18</v>
      </c>
      <c r="F31" s="44" t="n">
        <v>70</v>
      </c>
      <c r="G31" s="45" t="n">
        <v>36.2</v>
      </c>
      <c r="I31" s="44" t="n">
        <v>0</v>
      </c>
      <c r="J31" s="45" t="n">
        <v>0</v>
      </c>
    </row>
    <row r="32" ht="12.75" customHeight="1" s="418">
      <c r="B32" s="412" t="inlineStr">
        <is>
          <t>&gt; 10 Jahre</t>
        </is>
      </c>
      <c r="C32" s="413" t="n"/>
      <c r="D32" s="44" t="n">
        <v>20</v>
      </c>
      <c r="E32" s="45" t="n">
        <v>75.61</v>
      </c>
      <c r="F32" s="44" t="n">
        <v>20</v>
      </c>
      <c r="G32" s="45" t="n">
        <v>33.44</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20.16</v>
      </c>
      <c r="E9" s="54" t="n">
        <v>15.02</v>
      </c>
    </row>
    <row r="10" ht="12.75" customHeight="1" s="418">
      <c r="A10" s="17" t="n">
        <v>0</v>
      </c>
      <c r="B10" s="55" t="inlineStr">
        <is>
          <t>Mehr als 300 Tsd. € bis einschließlich 1 Mio. €</t>
        </is>
      </c>
      <c r="C10" s="55" t="n"/>
      <c r="D10" s="44" t="n">
        <v>12.17</v>
      </c>
      <c r="E10" s="54" t="n">
        <v>12.4</v>
      </c>
    </row>
    <row r="11" ht="12.75" customHeight="1" s="418">
      <c r="A11" s="17" t="n"/>
      <c r="B11" s="55" t="inlineStr">
        <is>
          <t>Mehr als 1 Mio. € bis einschließlich 10 Mio. €</t>
        </is>
      </c>
      <c r="C11" s="55" t="n"/>
      <c r="D11" s="44" t="n">
        <v>147.09</v>
      </c>
      <c r="E11" s="54" t="n">
        <v>151.4</v>
      </c>
    </row>
    <row r="12" ht="12.75" customHeight="1" s="418">
      <c r="A12" s="17" t="n">
        <v>0</v>
      </c>
      <c r="B12" s="55" t="inlineStr">
        <is>
          <t>Mehr als 10 Mio. €</t>
        </is>
      </c>
      <c r="C12" s="55" t="n"/>
      <c r="D12" s="44" t="n">
        <v>105.48</v>
      </c>
      <c r="E12" s="54" t="n">
        <v>90.62</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93.59</v>
      </c>
      <c r="E21" s="45" t="n">
        <v>76.53</v>
      </c>
    </row>
    <row r="22" ht="12.75" customHeight="1" s="418">
      <c r="A22" s="17" t="n">
        <v>1</v>
      </c>
      <c r="B22" s="55" t="inlineStr">
        <is>
          <t>Mehr als 10 Mio. € bis einschließlich 100 Mio. €</t>
        </is>
      </c>
      <c r="C22" s="55" t="n"/>
      <c r="D22" s="46" t="n">
        <v>105.54</v>
      </c>
      <c r="E22" s="57" t="n">
        <v>67.70999999999999</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12.53</v>
      </c>
      <c r="H16" s="84" t="n">
        <v>13.44</v>
      </c>
      <c r="I16" s="84" t="n">
        <v>258.92</v>
      </c>
      <c r="J16" s="84" t="n">
        <v>0</v>
      </c>
      <c r="K16" s="84" t="n">
        <v>0</v>
      </c>
      <c r="L16" s="84">
        <f>SUM(M16:R16)</f>
        <v/>
      </c>
      <c r="M16" s="84" t="n">
        <v>0</v>
      </c>
      <c r="N16" s="84" t="n">
        <v>0</v>
      </c>
      <c r="O16" s="84" t="n">
        <v>0</v>
      </c>
      <c r="P16" s="84" t="n">
        <v>0</v>
      </c>
      <c r="Q16" s="84" t="n">
        <v>0</v>
      </c>
      <c r="R16" s="84" t="n">
        <v>0</v>
      </c>
      <c r="S16" s="85" t="n">
        <v>0</v>
      </c>
      <c r="T16" s="270" t="n">
        <v>0</v>
      </c>
    </row>
    <row r="17" ht="12.75" customHeight="1" s="418">
      <c r="C17" s="80" t="n"/>
      <c r="D17" s="258">
        <f>"Jahr "&amp;(AktJahr-1)</f>
        <v/>
      </c>
      <c r="E17" s="271">
        <f>F17+L17</f>
        <v/>
      </c>
      <c r="F17" s="86">
        <f>SUM(G17:K17)</f>
        <v/>
      </c>
      <c r="G17" s="86" t="n">
        <v>10.54</v>
      </c>
      <c r="H17" s="86" t="n">
        <v>9.34</v>
      </c>
      <c r="I17" s="86" t="n">
        <v>249.57</v>
      </c>
      <c r="J17" s="86" t="n">
        <v>0</v>
      </c>
      <c r="K17" s="86" t="n">
        <v>0</v>
      </c>
      <c r="L17" s="86">
        <f>SUM(M17:R17)</f>
        <v/>
      </c>
      <c r="M17" s="86" t="n">
        <v>0</v>
      </c>
      <c r="N17" s="86" t="n">
        <v>0</v>
      </c>
      <c r="O17" s="86" t="n">
        <v>0</v>
      </c>
      <c r="P17" s="86" t="n">
        <v>0</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12.53</v>
      </c>
      <c r="H18" s="84" t="n">
        <v>13.44</v>
      </c>
      <c r="I18" s="84" t="n">
        <v>258.92</v>
      </c>
      <c r="J18" s="84" t="n">
        <v>0</v>
      </c>
      <c r="K18" s="84" t="n">
        <v>0</v>
      </c>
      <c r="L18" s="84">
        <f>SUM(M18:R18)</f>
        <v/>
      </c>
      <c r="M18" s="84" t="n">
        <v>0</v>
      </c>
      <c r="N18" s="84" t="n">
        <v>0</v>
      </c>
      <c r="O18" s="84" t="n">
        <v>0</v>
      </c>
      <c r="P18" s="84" t="n">
        <v>0</v>
      </c>
      <c r="Q18" s="84" t="n">
        <v>0</v>
      </c>
      <c r="R18" s="84" t="n">
        <v>0</v>
      </c>
      <c r="S18" s="85" t="n">
        <v>0</v>
      </c>
      <c r="T18" s="270" t="n">
        <v>0</v>
      </c>
    </row>
    <row r="19" ht="12.75" customHeight="1" s="418">
      <c r="C19" s="80" t="n"/>
      <c r="D19" s="258">
        <f>$D$17</f>
        <v/>
      </c>
      <c r="E19" s="271">
        <f>F19+L19</f>
        <v/>
      </c>
      <c r="F19" s="86">
        <f>SUM(G19:K19)</f>
        <v/>
      </c>
      <c r="G19" s="86" t="n">
        <v>10.54</v>
      </c>
      <c r="H19" s="86" t="n">
        <v>9.34</v>
      </c>
      <c r="I19" s="86" t="n">
        <v>249.57</v>
      </c>
      <c r="J19" s="86" t="n">
        <v>0</v>
      </c>
      <c r="K19" s="86" t="n">
        <v>0</v>
      </c>
      <c r="L19" s="86">
        <f>SUM(M19:R19)</f>
        <v/>
      </c>
      <c r="M19" s="86" t="n">
        <v>0</v>
      </c>
      <c r="N19" s="86" t="n">
        <v>0</v>
      </c>
      <c r="O19" s="86" t="n">
        <v>0</v>
      </c>
      <c r="P19" s="86" t="n">
        <v>0</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188.14</v>
      </c>
      <c r="J12" s="85" t="n">
        <v>11</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134.23</v>
      </c>
      <c r="J13" s="127" t="n">
        <v>10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188.14</v>
      </c>
      <c r="J14" s="85" t="n">
        <v>11</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134.23</v>
      </c>
      <c r="J15" s="127" t="n">
        <v>10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10</v>
      </c>
      <c r="F13" s="84" t="n">
        <v>0</v>
      </c>
      <c r="G13" s="84" t="n">
        <v>0</v>
      </c>
      <c r="H13" s="123" t="n">
        <v>0</v>
      </c>
      <c r="I13" s="84" t="n">
        <v>0</v>
      </c>
      <c r="J13" s="270" t="n">
        <v>10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10</v>
      </c>
      <c r="F15" s="84" t="n">
        <v>0</v>
      </c>
      <c r="G15" s="84" t="n">
        <v>0</v>
      </c>
      <c r="H15" s="123" t="n">
        <v>0</v>
      </c>
      <c r="I15" s="84" t="n">
        <v>0</v>
      </c>
      <c r="J15" s="270" t="n">
        <v>10</v>
      </c>
    </row>
    <row r="16" ht="12.75" customHeight="1" s="418">
      <c r="B16" s="153" t="n"/>
      <c r="C16" s="55" t="n"/>
      <c r="D16" s="55">
        <f>$D$14</f>
        <v/>
      </c>
      <c r="E16" s="337" t="n">
        <v>0</v>
      </c>
      <c r="F16" s="126" t="n">
        <v>0</v>
      </c>
      <c r="G16" s="126" t="n">
        <v>0</v>
      </c>
      <c r="H16" s="129" t="n">
        <v>0</v>
      </c>
      <c r="I16" s="126" t="n">
        <v>0</v>
      </c>
      <c r="J16" s="290" t="n">
        <v>0</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0</v>
      </c>
      <c r="F27" s="84" t="n">
        <v>0</v>
      </c>
      <c r="G27" s="84" t="n">
        <v>0</v>
      </c>
      <c r="H27" s="123" t="n">
        <v>0</v>
      </c>
      <c r="I27" s="84" t="n">
        <v>0</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