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<sst xmlns="http://schemas.openxmlformats.org/spreadsheetml/2006/main" uniqueCount="654">
  <si>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DekaBank Deutsche Girozentrale</t>
  </si>
  <si>
    <t>Mainzer Landstraße 16</t>
  </si>
  <si>
    <t>60325 Frankfurt am Main</t>
  </si>
  <si>
    <t>Telefon: +49 69  7147 - 652</t>
  </si>
  <si>
    <t>Telefax: +49 69  7147 - 1376</t>
  </si>
  <si>
    <t>E-Mail: service@deka.de</t>
  </si>
  <si>
    <t>Internet: www.deka.de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</si>
  <si>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</si>
  <si>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</si>
  <si>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</si>
  <si>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</si>
  <si>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</si>
  <si>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</si>
  <si>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</si>
  <si>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</si>
  <si>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</si>
  <si>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</si>
  <si>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</si>
  <si>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</si>
  <si>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</si>
  <si>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</si>
  <si>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</si>
  <si>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</si>
  <si>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</si>
  <si>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</si>
  <si>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</si>
  <si>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</si>
  <si>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</si>
  <si>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</si>
  <si>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</si>
  <si>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</si>
  <si>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</si>
  <si>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</si>
  <si>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</si>
  <si>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</si>
  <si>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</si>
  <si>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</si>
  <si>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</si>
  <si>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</si>
  <si>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</si>
  <si>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</si>
  <si>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</si>
  <si>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</si>
  <si>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</si>
  <si>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</si>
  <si>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</si>
  <si>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</si>
  <si>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</si>
  <si>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</si>
  <si>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</si>
  <si>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</si>
  <si>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</si>
  <si>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</si>
  <si>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</si>
  <si>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</si>
  <si>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</si>
  <si>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</si>
  <si>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</si>
  <si>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</si>
  <si>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</si>
  <si>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</si>
  <si>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</si>
  <si>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</si>
  <si>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</si>
  <si>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</si>
  <si>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</si>
  <si>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</si>
  <si>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</si>
  <si>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</si>
  <si>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</si>
  <si>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</si>
  <si>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</si>
  <si>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</si>
  <si>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</si>
  <si>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</si>
  <si>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</si>
  <si>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</si>
  <si>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</si>
  <si>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</si>
  <si>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</si>
  <si>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</si>
  <si>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</si>
  <si>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</si>
  <si>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</si>
  <si>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</si>
  <si>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</si>
  <si>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</si>
  <si>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</si>
  <si>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</si>
  <si>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</si>
  <si>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</si>
  <si>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</si>
  <si>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</si>
  <si>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</si>
  <si>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</si>
  <si>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</si>
  <si>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</si>
  <si>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</si>
  <si>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</si>
  <si>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</si>
  <si>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</si>
  <si>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</si>
  <si>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</si>
  <si>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</si>
  <si>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</si>
  <si>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</si>
  <si>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</si>
  <si>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</si>
  <si>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</si>
  <si>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</si>
  <si>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</si>
  <si>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</si>
  <si>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</si>
  <si>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</si>
  <si>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</si>
  <si>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</si>
  <si>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</si>
  <si>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</si>
  <si>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</si>
  <si>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</si>
  <si>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</si>
  <si>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</si>
  <si>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</si>
  <si>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</si>
  <si>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</si>
  <si>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</si>
  <si>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</si>
  <si>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</si>
  <si>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</si>
  <si>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</si>
  <si>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</si>
  <si>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</si>
  <si>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</si>
  <si>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</si>
  <si>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</si>
  <si>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</si>
  <si>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</si>
  <si>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</si>
  <si>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</si>
  <si>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</si>
  <si>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</si>
  <si>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</si>
  <si>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</si>
  <si>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</si>
  <si>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</si>
  <si>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</si>
  <si>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</si>
  <si>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</si>
  <si>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</si>
  <si>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</si>
  <si>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</si>
  <si>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</si>
  <si>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</si>
  <si>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</si>
  <si>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</si>
  <si>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</si>
  <si>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</si>
  <si>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</si>
  <si>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</si>
  <si>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</si>
  <si>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</si>
  <si>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</si>
  <si>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</si>
  <si>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</si>
  <si>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</si>
  <si>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</si>
  <si>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</si>
  <si>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</si>
  <si>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</si>
  <si>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</si>
  <si>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</si>
  <si>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</si>
  <si>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</si>
  <si>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</si>
  <si>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</si>
  <si>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</si>
  <si>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</si>
  <si>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</si>
  <si>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</si>
  <si>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</si>
  <si>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</si>
  <si>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</si>
  <si>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</si>
  <si>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</si>
  <si>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</si>
  <si>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</si>
  <si>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</si>
  <si>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</si>
  <si>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</si>
  <si>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</si>
  <si>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</si>
  <si>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</si>
  <si>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</si>
  <si>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</si>
  <si>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</si>
  <si>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</si>
  <si>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</si>
  <si>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</si>
  <si>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</si>
  <si>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</si>
  <si>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</si>
  <si>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</si>
  <si>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</si>
  <si>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</si>
  <si>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</si>
  <si>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</si>
  <si>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</si>
  <si>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</si>
  <si>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</si>
  <si>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</si>
  <si>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</si>
  <si>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</si>
  <si>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</si>
  <si>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</si>
  <si>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</si>
  <si>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</si>
  <si>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</si>
  <si>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</si>
  <si>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</si>
  <si>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</si>
  <si>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</si>
  <si>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</si>
  <si>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</si>
  <si>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</si>
  <si>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</si>
  <si>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</si>
  <si>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</si>
  <si>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</si>
  <si>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</si>
  <si>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</si>
  <si>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</si>
  <si>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</si>
  <si>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</si>
  <si>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</si>
  <si>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</si>
  <si>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</si>
  <si>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</si>
  <si>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</si>
  <si>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</si>
  <si>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</si>
  <si>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</si>
  <si>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</si>
  <si>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</si>
  <si>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</si>
  <si>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</si>
  <si>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</si>
  <si>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</si>
  <si>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</si>
  <si>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</si>
  <si>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</si>
  <si>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</si>
  <si>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</si>
  <si>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</si>
  <si>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</si>
  <si>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</si>
  <si>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</si>
  <si>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</si>
  <si>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</si>
  <si>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</si>
  <si>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</si>
  <si>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</si>
  <si>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</si>
  <si>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</si>
  <si>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</si>
  <si>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</si>
  <si>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</si>
  <si>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</si>
  <si>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</si>
  <si>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</si>
  <si>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</si>
  <si>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</si>
  <si>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</si>
  <si>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</si>
  <si>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</si>
  <si>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</si>
  <si>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</si>
  <si>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</si>
  <si>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</si>
  <si>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</si>
  <si>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</si>
  <si>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</si>
  <si>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</si>
  <si>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</si>
  <si>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</si>
  <si>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</si>
  <si>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</si>
  <si>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</si>
  <si>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</si>
  <si>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</si>
  <si>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</si>
  <si>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</si>
  <si>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</si>
  <si>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</si>
  <si>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</si>
  <si>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</si>
  <si>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</si>
  <si>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</si>
  <si>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</si>
  <si>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</si>
  <si>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</si>
  <si>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</si>
  <si>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</si>
  <si>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</si>
  <si>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</si>
  <si>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</si>
  <si>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</si>
  <si>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</si>
  <si>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</si>
  <si>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</si>
  <si>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</si>
  <si>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</si>
  <si>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</si>
  <si>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</si>
  <si>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</si>
  <si>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</si>
  <si>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</si>
  <si>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</si>
  <si>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</si>
  <si>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</si>
  <si>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</si>
  <si>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</si>
  <si>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</si>
  <si>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</si>
  <si>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</si>
  <si>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</si>
  <si>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</si>
  <si>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</si>
  <si>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</si>
  <si>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</si>
  <si>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</si>
  <si>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</si>
  <si>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</si>
  <si>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</si>
  <si>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</si>
  <si>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</si>
  <si>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</si>
  <si>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</si>
  <si>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</si>
  <si>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</si>
  <si>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</si>
  <si>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</si>
  <si>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</si>
  <si>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</si>
  <si>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</si>
  <si>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</si>
  <si>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</si>
  <si>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</si>
  <si>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</si>
  <si>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</si>
  <si>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</si>
  <si>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</si>
  <si>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</si>
  <si>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</si>
  <si>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</si>
  <si>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</si>
  <si>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</si>
  <si>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</si>
  <si>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</si>
  <si>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</si>
  <si>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</si>
  <si>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</si>
  <si>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</si>
  <si>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</si>
  <si>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</si>
  <si>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</si>
  <si>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</si>
  <si>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</si>
  <si>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</si>
  <si>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</si>
  <si>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</si>
  <si>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</si>
  <si>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</si>
  <si>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</si>
  <si>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</si>
  <si>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</si>
  <si>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</si>
  <si>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</si>
  <si>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</si>
  <si>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</si>
  <si>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</si>
  <si>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</si>
  <si>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</si>
  <si>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</si>
  <si>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</si>
  <si>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</si>
  <si>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</si>
  <si>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</si>
  <si>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</si>
  <si>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</si>
  <si>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</si>
  <si>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</si>
  <si>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</si>
  <si>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</si>
  <si>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</si>
  <si>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</si>
  <si>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</si>
  <si>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</si>
  <si>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</si>
  <si>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</si>
  <si>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</si>
  <si>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</si>
  <si>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</si>
  <si>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</si>
  <si>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</si>
  <si>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</si>
  <si>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</si>
  <si>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</si>
  <si>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</si>
  <si>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</si>
  <si>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</si>
  <si>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</si>
  <si>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</si>
  <si>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</si>
  <si>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</si>
  <si>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</si>
  <si>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</si>
  <si>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</si>
  <si>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</si>
  <si>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</si>
  <si>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</si>
  <si>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</si>
  <si>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</si>
  <si>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</si>
  <si>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</si>
  <si>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</si>
  <si>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</si>
  <si>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</si>
  <si>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</si>
  <si>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</si>
  <si>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</si>
  <si>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</si>
  <si>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</si>
  <si>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</si>
  <si>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</si>
  <si>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</si>
  <si>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</si>
  <si>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</si>
  <si>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</si>
  <si>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</si>
  <si>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</si>
  <si>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</si>
  <si>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</si>
  <si>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</si>
  <si>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</si>
  <si>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</si>
  <si>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</si>
  <si>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</si>
  <si>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</si>
  <si>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</si>
  <si>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</si>
  <si>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</si>
  <si>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</si>
  <si>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</si>
  <si>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</si>
  <si>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</si>
  <si>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</si>
  <si>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</si>
  <si>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</si>
  <si>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</si>
  <si>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</si>
  <si>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</si>
  <si>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</si>
  <si>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</si>
  <si>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</si>
  <si>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</si>
  <si>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</si>
  <si>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</si>
  <si>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</si>
  <si>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</si>
  <si>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</si>
  <si>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</si>
  <si>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</si>
  <si>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</si>
  <si>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</si>
  <si>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</si>
  <si>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</si>
  <si>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</si>
  <si>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</si>
  <si>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</si>
  <si>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</si>
  <si>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</si>
  <si>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</si>
  <si>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</si>
  <si>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</si>
  <si>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</si>
  <si>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</si>
  <si>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</si>
  <si>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</si>
  <si>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</si>
  <si>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</si>
  <si>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</si>
  <si>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</si>
  <si>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</si>
  <si>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</si>
  <si>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</si>
  <si>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</si>
  <si>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</si>
  <si>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</si>
  <si>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</si>
  <si>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</si>
  <si>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</si>
  <si>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</si>
  <si>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</si>
  <si>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</si>
  <si>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</si>
  <si>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</si>
  <si>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</si>
  <si>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</si>
  <si>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</si>
  <si>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</si>
  <si>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</si>
  <si>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</si>
  <si>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</si>
  <si>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</si>
  <si>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</si>
  <si>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</si>
  <si>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</si>
  <si>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</si>
  <si>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</si>
  <si>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</si>
  <si>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</si>
  <si>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</si>
  <si>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</si>
  <si>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</si>
  <si>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</si>
  <si>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</si>
  <si>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</si>
  <si>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</si>
  <si>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</si>
  <si>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</si>
  <si>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</si>
  <si>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</si>
  <si>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</si>
  <si>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</si>
  <si>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</si>
  <si>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</si>
  <si>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</si>
  <si>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</si>
  <si>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</si>
  <si>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</si>
  <si>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</si>
  <si>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</si>
  <si>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</si>
  <si>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</si>
  <si>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</si>
  <si>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</si>
  <si>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</si>
  <si>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</si>
  <si>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</si>
  <si>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</si>
  <si>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</si>
  <si>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</si>
  <si>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</si>
  <si>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</si>
  <si>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</si>
  <si>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</si>
  <si>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</si>
  <si>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</si>
  <si>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</si>
  <si>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</si>
  <si>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</si>
  <si>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</si>
  <si>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</si>
  <si>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</si>
  <si>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</si>
  <si>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</si>
  <si>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</si>
  <si>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</si>
  <si>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</si>
  <si>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</si>
  <si>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</si>
  <si>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</si>
  <si>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</si>
  <si>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</si>
  <si>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</si>
  <si>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</si>
  <si>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</si>
  <si>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</si>
  <si>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</si>
  <si>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</si>
  <si>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</si>
  <si>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</si>
  <si>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</si>
  <si>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</si>
  <si>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</si>
  <si>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</si>
  <si>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</si>
  <si>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</si>
  <si>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</si>
  <si>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</si>
  <si>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</si>
  <si>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</si>
  <si>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</si>
  <si>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</si>
  <si>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</si>
  <si>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</si>
  <si>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</si>
  <si>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</si>
  <si>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</si>
  <si>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</si>
  <si>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</si>
  <si>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</si>
  <si>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</si>
  <si>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</si>
  <si>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</si>
  <si>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</si>
  <si>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</si>
  <si>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DEKA</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</si>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</sst>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79.5</v>
      </c>
      <c r="E21" s="377" t="n">
        <v>79.5</v>
      </c>
      <c r="F21" s="376" t="n">
        <v>80.08500000000001</v>
      </c>
      <c r="G21" s="377" t="n">
        <v>80.149</v>
      </c>
      <c r="H21" s="376" t="n">
        <v>76.923</v>
      </c>
      <c r="I21" s="377" t="n">
        <v>75.129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467.736</v>
      </c>
      <c r="E23" s="385" t="n">
        <v>417.071</v>
      </c>
      <c r="F23" s="384" t="n">
        <v>494.753</v>
      </c>
      <c r="G23" s="385" t="n">
        <v>442.557</v>
      </c>
      <c r="H23" s="384" t="n">
        <v>453.425</v>
      </c>
      <c r="I23" s="385" t="n">
        <v>409.294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388.236</v>
      </c>
      <c r="E28" s="398" t="n">
        <v>337.571</v>
      </c>
      <c r="F28" s="397" t="n">
        <v>414.668</v>
      </c>
      <c r="G28" s="398" t="n">
        <v>362.407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2382.241</v>
      </c>
      <c r="E34" s="377" t="n">
        <v>2301.311</v>
      </c>
      <c r="F34" s="376" t="n">
        <v>2661.683</v>
      </c>
      <c r="G34" s="377" t="n">
        <v>2671.016</v>
      </c>
      <c r="H34" s="376" t="n">
        <v>2932.257</v>
      </c>
      <c r="I34" s="377" t="n">
        <v>2938.991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3380.222</v>
      </c>
      <c r="E36" s="385" t="n">
        <v>3414.406</v>
      </c>
      <c r="F36" s="384" t="n">
        <v>3654.205</v>
      </c>
      <c r="G36" s="385" t="n">
        <v>3733.907</v>
      </c>
      <c r="H36" s="384" t="n">
        <v>3875.251</v>
      </c>
      <c r="I36" s="385" t="n">
        <v>3861.05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997.981</v>
      </c>
      <c r="E41" s="398" t="n">
        <v>1113.095</v>
      </c>
      <c r="F41" s="397" t="n">
        <v>992.522</v>
      </c>
      <c r="G41" s="398" t="n">
        <v>1062.89</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40</v>
      </c>
      <c r="F13" s="483" t="n">
        <v>0</v>
      </c>
      <c r="G13" s="483" t="n">
        <v>40</v>
      </c>
      <c r="H13" s="526" t="n">
        <v>0</v>
      </c>
    </row>
    <row customHeight="1" ht="12.8" r="14" s="349" spans="1:8">
      <c r="B14" s="588" t="n"/>
      <c r="C14" s="436" t="n"/>
      <c r="D14" s="436">
        <f>"Jahr "&amp;(AktJahr-1)</f>
        <v/>
      </c>
      <c r="E14" s="527" t="n">
        <v>40</v>
      </c>
      <c r="F14" s="530" t="n">
        <v>0</v>
      </c>
      <c r="G14" s="530" t="n">
        <v>40</v>
      </c>
      <c r="H14" s="532" t="n">
        <v>0</v>
      </c>
    </row>
    <row customHeight="1" ht="12.8" r="15" s="349" spans="1:8">
      <c r="B15" s="588" t="s">
        <v>77</v>
      </c>
      <c r="C15" s="481" t="s">
        <v>78</v>
      </c>
      <c r="D15" s="482">
        <f>$D$13</f>
        <v/>
      </c>
      <c r="E15" s="522" t="n">
        <v>40</v>
      </c>
      <c r="F15" s="483" t="n">
        <v>0</v>
      </c>
      <c r="G15" s="483" t="n">
        <v>40</v>
      </c>
      <c r="H15" s="526" t="n">
        <v>0</v>
      </c>
    </row>
    <row customHeight="1" ht="12.8" r="16" s="349" spans="1:8">
      <c r="B16" s="588" t="n"/>
      <c r="C16" s="436" t="n"/>
      <c r="D16" s="436">
        <f>$D$14</f>
        <v/>
      </c>
      <c r="E16" s="527" t="n">
        <v>40</v>
      </c>
      <c r="F16" s="530" t="n">
        <v>0</v>
      </c>
      <c r="G16" s="530" t="n">
        <v>40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79.5</v>
      </c>
      <c r="E9" s="606" t="n">
        <v>79.5</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467.736</v>
      </c>
      <c r="E12" s="606" t="n">
        <v>417.071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82.23999999999999</v>
      </c>
      <c r="E16" s="619" t="n">
        <v>72.89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3.27</v>
      </c>
      <c r="E28" s="619" t="n">
        <v>2.43</v>
      </c>
    </row>
    <row customHeight="1" ht="30" r="29" s="349" spans="1:5">
      <c r="A29" s="597" t="n">
        <v>0</v>
      </c>
      <c r="B29" s="623" t="s">
        <v>571</v>
      </c>
      <c r="C29" s="620" t="s">
        <v>552</v>
      </c>
      <c r="D29" s="618" t="n">
        <v>57.95</v>
      </c>
      <c r="E29" s="619" t="n">
        <v>56.59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2382.241</v>
      </c>
      <c r="E34" s="631" t="n">
        <v>2301.311</v>
      </c>
    </row>
    <row customHeight="1" ht="20.1" r="35" s="349" spans="1:5">
      <c r="A35" s="597" t="n">
        <v>1</v>
      </c>
      <c r="B35" s="608" t="s">
        <v>551</v>
      </c>
      <c r="C35" s="609" t="s">
        <v>552</v>
      </c>
      <c r="D35" s="610" t="n">
        <v>92.67</v>
      </c>
      <c r="E35" s="611" t="n">
        <v>92.75</v>
      </c>
    </row>
    <row customHeight="1" ht="8.1" r="36" s="349" spans="1:5">
      <c r="A36" s="597" t="n">
        <v>1</v>
      </c>
      <c r="B36" s="612" t="n"/>
      <c r="C36" s="374" t="n"/>
      <c r="D36" s="374" t="n"/>
      <c r="E36" s="613" t="n"/>
    </row>
    <row customHeight="1" ht="15.95" r="37" s="349" spans="1:5">
      <c r="A37" s="597" t="n">
        <v>1</v>
      </c>
      <c r="B37" s="614" t="s">
        <v>14</v>
      </c>
      <c r="C37" s="632" t="s">
        <v>18</v>
      </c>
      <c r="D37" s="630" t="n">
        <v>3380.222</v>
      </c>
      <c r="E37" s="631" t="n">
        <v>3414.406</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64.09</v>
      </c>
      <c r="E41" s="619" t="n">
        <v>60.24</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169.005</v>
      </c>
      <c r="E51" s="619" t="n">
        <v>255.299</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0</v>
      </c>
      <c r="F11" s="421" t="n">
        <v>0</v>
      </c>
      <c r="G11" s="422" t="n">
        <v>0</v>
      </c>
    </row>
    <row customHeight="1" ht="12.8" r="12" s="349" spans="1:7">
      <c r="A12" s="365" t="n">
        <v>0</v>
      </c>
      <c r="B12" s="420" t="s">
        <v>29</v>
      </c>
      <c r="D12" s="421" t="n">
        <v>30</v>
      </c>
      <c r="E12" s="422" t="n">
        <v>0</v>
      </c>
      <c r="F12" s="421" t="n">
        <v>0</v>
      </c>
      <c r="G12" s="422" t="n">
        <v>29.323</v>
      </c>
    </row>
    <row customHeight="1" ht="12.8" r="13" s="349" spans="1:7">
      <c r="A13" s="365" t="n">
        <v>0</v>
      </c>
      <c r="B13" s="420" t="s">
        <v>30</v>
      </c>
      <c r="D13" s="421" t="n">
        <v>0</v>
      </c>
      <c r="E13" s="422" t="n">
        <v>0</v>
      </c>
      <c r="F13" s="421" t="n">
        <v>0</v>
      </c>
      <c r="G13" s="422" t="n">
        <v>0</v>
      </c>
    </row>
    <row customHeight="1" ht="12.8" r="14" s="349" spans="1:7">
      <c r="A14" s="365" t="n">
        <v>0</v>
      </c>
      <c r="B14" s="420" t="s">
        <v>31</v>
      </c>
      <c r="C14" s="420" t="n"/>
      <c r="D14" s="423" t="n">
        <v>29.5</v>
      </c>
      <c r="E14" s="424" t="n">
        <v>67.114</v>
      </c>
      <c r="F14" s="423" t="n">
        <v>30</v>
      </c>
      <c r="G14" s="424" t="n">
        <v>0</v>
      </c>
    </row>
    <row customHeight="1" ht="12.8" r="15" s="349" spans="1:7">
      <c r="A15" s="365" t="n">
        <v>0</v>
      </c>
      <c r="B15" s="420" t="s">
        <v>32</v>
      </c>
      <c r="C15" s="420" t="n"/>
      <c r="D15" s="423" t="n">
        <v>10</v>
      </c>
      <c r="E15" s="424" t="n">
        <v>74.512</v>
      </c>
      <c r="F15" s="423" t="n">
        <v>29.5</v>
      </c>
      <c r="G15" s="424" t="n">
        <v>122.498</v>
      </c>
    </row>
    <row customHeight="1" ht="12.8" r="16" s="349" spans="1:7">
      <c r="A16" s="365" t="n">
        <v>0</v>
      </c>
      <c r="B16" s="420" t="s">
        <v>33</v>
      </c>
      <c r="C16" s="420" t="n"/>
      <c r="D16" s="423" t="n">
        <v>10</v>
      </c>
      <c r="E16" s="424" t="n">
        <v>110.893</v>
      </c>
      <c r="F16" s="423" t="n">
        <v>10</v>
      </c>
      <c r="G16" s="424" t="n">
        <v>74.512</v>
      </c>
    </row>
    <row customHeight="1" ht="12.8" r="17" s="349" spans="1:7">
      <c r="A17" s="365" t="n">
        <v>0</v>
      </c>
      <c r="B17" s="420" t="s">
        <v>34</v>
      </c>
      <c r="C17" s="420" t="n"/>
      <c r="D17" s="423" t="n">
        <v>0</v>
      </c>
      <c r="E17" s="424" t="n">
        <v>71.869</v>
      </c>
      <c r="F17" s="423" t="n">
        <v>10</v>
      </c>
      <c r="G17" s="424" t="n">
        <v>36.24</v>
      </c>
    </row>
    <row customHeight="1" ht="12.8" r="18" s="349" spans="1:7">
      <c r="A18" s="365" t="n">
        <v>0</v>
      </c>
      <c r="B18" s="420" t="s">
        <v>35</v>
      </c>
      <c r="D18" s="421" t="n">
        <v>0</v>
      </c>
      <c r="E18" s="422" t="n">
        <v>143.348</v>
      </c>
      <c r="F18" s="421" t="n">
        <v>0</v>
      </c>
      <c r="G18" s="422" t="n">
        <v>154.498</v>
      </c>
    </row>
    <row customHeight="1" ht="12.8" r="19" s="349" spans="1:7">
      <c r="A19" s="365" t="n">
        <v>0</v>
      </c>
      <c r="B19" s="420" t="s">
        <v>36</v>
      </c>
      <c r="D19" s="421" t="n">
        <v>0</v>
      </c>
      <c r="E19" s="422" t="n">
        <v>0</v>
      </c>
      <c r="F19" s="421" t="n">
        <v>0</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292</v>
      </c>
      <c r="E24" s="422" t="n">
        <v>294.067</v>
      </c>
      <c r="F24" s="421" t="n">
        <v>192.864</v>
      </c>
      <c r="G24" s="422" t="n">
        <v>267.859</v>
      </c>
    </row>
    <row customHeight="1" ht="12.8" r="25" s="349" spans="1:7">
      <c r="A25" s="365" t="n">
        <v>1</v>
      </c>
      <c r="B25" s="420" t="s">
        <v>29</v>
      </c>
      <c r="D25" s="421" t="n">
        <v>163</v>
      </c>
      <c r="E25" s="422" t="n">
        <v>0.213</v>
      </c>
      <c r="F25" s="421" t="n">
        <v>336</v>
      </c>
      <c r="G25" s="422" t="n">
        <v>106.296</v>
      </c>
    </row>
    <row customHeight="1" ht="12.8" r="26" s="349" spans="1:7">
      <c r="A26" s="365" t="n">
        <v>1</v>
      </c>
      <c r="B26" s="420" t="s">
        <v>30</v>
      </c>
      <c r="D26" s="421" t="n">
        <v>71.992</v>
      </c>
      <c r="E26" s="422" t="n">
        <v>224.067</v>
      </c>
      <c r="F26" s="421" t="n">
        <v>342</v>
      </c>
      <c r="G26" s="422" t="n">
        <v>299.473</v>
      </c>
    </row>
    <row customHeight="1" ht="12.8" r="27" s="349" spans="1:7">
      <c r="A27" s="365" t="n">
        <v>1</v>
      </c>
      <c r="B27" s="420" t="s">
        <v>31</v>
      </c>
      <c r="C27" s="420" t="n"/>
      <c r="D27" s="423" t="n">
        <v>232.611</v>
      </c>
      <c r="E27" s="424" t="n">
        <v>64.503</v>
      </c>
      <c r="F27" s="423" t="n">
        <v>163</v>
      </c>
      <c r="G27" s="424" t="n">
        <v>0.514</v>
      </c>
    </row>
    <row customHeight="1" ht="12.8" r="28" s="349" spans="1:7">
      <c r="A28" s="365" t="n">
        <v>1</v>
      </c>
      <c r="B28" s="420" t="s">
        <v>32</v>
      </c>
      <c r="C28" s="420" t="n"/>
      <c r="D28" s="423" t="n">
        <v>150.136</v>
      </c>
      <c r="E28" s="424" t="n">
        <v>390.414</v>
      </c>
      <c r="F28" s="423" t="n">
        <v>129.606</v>
      </c>
      <c r="G28" s="424" t="n">
        <v>230.576</v>
      </c>
    </row>
    <row customHeight="1" ht="12.8" r="29" s="349" spans="1:7">
      <c r="A29" s="365" t="n">
        <v>1</v>
      </c>
      <c r="B29" s="420" t="s">
        <v>33</v>
      </c>
      <c r="C29" s="420" t="n"/>
      <c r="D29" s="423" t="n">
        <v>290</v>
      </c>
      <c r="E29" s="424" t="n">
        <v>212</v>
      </c>
      <c r="F29" s="423" t="n">
        <v>149.065</v>
      </c>
      <c r="G29" s="424" t="n">
        <v>411.918</v>
      </c>
    </row>
    <row customHeight="1" ht="12.8" r="30" s="349" spans="1:7">
      <c r="A30" s="365" t="n">
        <v>1</v>
      </c>
      <c r="B30" s="420" t="s">
        <v>34</v>
      </c>
      <c r="C30" s="420" t="n"/>
      <c r="D30" s="423" t="n">
        <v>395</v>
      </c>
      <c r="E30" s="424" t="n">
        <v>287.295</v>
      </c>
      <c r="F30" s="423" t="n">
        <v>290</v>
      </c>
      <c r="G30" s="424" t="n">
        <v>265.434</v>
      </c>
    </row>
    <row customHeight="1" ht="12.8" r="31" s="349" spans="1:7">
      <c r="A31" s="365" t="n">
        <v>1</v>
      </c>
      <c r="B31" s="420" t="s">
        <v>35</v>
      </c>
      <c r="D31" s="421" t="n">
        <v>540.407</v>
      </c>
      <c r="E31" s="422" t="n">
        <v>1562.9</v>
      </c>
      <c r="F31" s="421" t="n">
        <v>389.431</v>
      </c>
      <c r="G31" s="422" t="n">
        <v>1655.495</v>
      </c>
    </row>
    <row customHeight="1" ht="12.8" r="32" s="349" spans="1:7">
      <c r="A32" s="365" t="n">
        <v>1</v>
      </c>
      <c r="B32" s="420" t="s">
        <v>36</v>
      </c>
      <c r="D32" s="423" t="n">
        <v>247.095</v>
      </c>
      <c r="E32" s="424" t="n">
        <v>344.764</v>
      </c>
      <c r="F32" s="423" t="n">
        <v>309.345</v>
      </c>
      <c r="G32" s="424" t="n">
        <v>176.843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0.775</v>
      </c>
      <c r="E10" s="437" t="n">
        <v>0.775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41.634</v>
      </c>
      <c r="E11" s="437" t="n">
        <v>26.7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415.327</v>
      </c>
      <c r="E12" s="437" t="n">
        <v>319.596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58.269</v>
      </c>
      <c r="E21" s="422" t="n">
        <v>36.606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1305.052</v>
      </c>
      <c r="E22" s="437" t="n">
        <v>1031.919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1976.901</v>
      </c>
      <c r="E23" s="443" t="n">
        <v>2305.882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0</v>
      </c>
      <c r="H16" s="483" t="n">
        <v>0</v>
      </c>
      <c r="I16" s="483" t="n">
        <v>0</v>
      </c>
      <c r="J16" s="483" t="n">
        <v>0</v>
      </c>
      <c r="K16" s="483" t="n">
        <v>0</v>
      </c>
      <c r="L16" s="483">
        <f>SUM(M16:R16)</f>
        <v/>
      </c>
      <c r="M16" s="483" t="n">
        <v>303.02</v>
      </c>
      <c r="N16" s="483" t="n">
        <v>43.828</v>
      </c>
      <c r="O16" s="483" t="n">
        <v>0</v>
      </c>
      <c r="P16" s="483" t="n">
        <v>110.889</v>
      </c>
      <c r="Q16" s="483" t="n">
        <v>0</v>
      </c>
      <c r="R16" s="483" t="n">
        <v>0</v>
      </c>
      <c r="S16" s="484" t="n">
        <v>0</v>
      </c>
      <c r="T16" s="483" t="n">
        <v>0</v>
      </c>
    </row>
    <row customHeight="1" ht="12.75" r="17" s="349" spans="1:20">
      <c r="B17" s="348" t="n"/>
      <c r="C17" s="477" t="n"/>
      <c r="D17" s="477">
        <f>"year "&amp;(AktJahr-1)</f>
        <v/>
      </c>
      <c r="E17" s="485">
        <f>F17+L17</f>
        <v/>
      </c>
      <c r="F17" s="485">
        <f>SUM(G17:K17)</f>
        <v/>
      </c>
      <c r="G17" s="485" t="n">
        <v>0</v>
      </c>
      <c r="H17" s="485" t="n">
        <v>0</v>
      </c>
      <c r="I17" s="485" t="n">
        <v>0</v>
      </c>
      <c r="J17" s="485" t="n">
        <v>0</v>
      </c>
      <c r="K17" s="485" t="n">
        <v>0</v>
      </c>
      <c r="L17" s="485">
        <f>SUM(M17:R17)</f>
        <v/>
      </c>
      <c r="M17" s="485" t="n">
        <v>221.476</v>
      </c>
      <c r="N17" s="485" t="n">
        <v>29.323</v>
      </c>
      <c r="O17" s="485" t="n">
        <v>0</v>
      </c>
      <c r="P17" s="485" t="n">
        <v>96.273</v>
      </c>
      <c r="Q17" s="485" t="n">
        <v>0</v>
      </c>
      <c r="R17" s="485" t="n">
        <v>0</v>
      </c>
      <c r="S17" s="486" t="n">
        <v>0</v>
      </c>
      <c r="T17" s="485" t="n">
        <v>0</v>
      </c>
    </row>
    <row customHeight="1" ht="12.8" r="18" s="349" spans="1:20">
      <c r="B18" s="361" t="s">
        <v>77</v>
      </c>
      <c r="C18" s="481" t="s">
        <v>78</v>
      </c>
      <c r="D18" s="482">
        <f>$D$16</f>
        <v/>
      </c>
      <c r="E18" s="483">
        <f>F18+L18</f>
        <v/>
      </c>
      <c r="F18" s="483">
        <f>SUM(G18:K18)</f>
        <v/>
      </c>
      <c r="G18" s="483" t="n">
        <v>0</v>
      </c>
      <c r="H18" s="483" t="n">
        <v>0</v>
      </c>
      <c r="I18" s="483" t="n">
        <v>0</v>
      </c>
      <c r="J18" s="483" t="n">
        <v>0</v>
      </c>
      <c r="K18" s="483" t="n">
        <v>0</v>
      </c>
      <c r="L18" s="483">
        <f>SUM(M18:R18)</f>
        <v/>
      </c>
      <c r="M18" s="483" t="n">
        <v>106.137</v>
      </c>
      <c r="N18" s="483" t="n">
        <v>0</v>
      </c>
      <c r="O18" s="483" t="n">
        <v>0</v>
      </c>
      <c r="P18" s="483" t="n">
        <v>110.889</v>
      </c>
      <c r="Q18" s="483" t="n">
        <v>0</v>
      </c>
      <c r="R18" s="483" t="n">
        <v>0</v>
      </c>
      <c r="S18" s="484" t="n">
        <v>0</v>
      </c>
      <c r="T18" s="483" t="n">
        <v>0</v>
      </c>
    </row>
    <row customHeight="1" ht="12.8" r="19" s="349" spans="1:20">
      <c r="B19" s="348" t="n"/>
      <c r="C19" s="477" t="n"/>
      <c r="D19" s="477">
        <f>$D$17</f>
        <v/>
      </c>
      <c r="E19" s="485">
        <f>F19+L19</f>
        <v/>
      </c>
      <c r="F19" s="485">
        <f>SUM(G19:K19)</f>
        <v/>
      </c>
      <c r="G19" s="485" t="n">
        <v>0</v>
      </c>
      <c r="H19" s="485" t="n">
        <v>0</v>
      </c>
      <c r="I19" s="485" t="n">
        <v>0</v>
      </c>
      <c r="J19" s="485" t="n">
        <v>0</v>
      </c>
      <c r="K19" s="485" t="n">
        <v>0</v>
      </c>
      <c r="L19" s="485">
        <f>SUM(M19:R19)</f>
        <v/>
      </c>
      <c r="M19" s="485" t="n">
        <v>106.137</v>
      </c>
      <c r="N19" s="485" t="n">
        <v>29.323</v>
      </c>
      <c r="O19" s="485" t="n">
        <v>0</v>
      </c>
      <c r="P19" s="485" t="n">
        <v>96.273</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196.883</v>
      </c>
      <c r="N30" s="483" t="n">
        <v>43.828</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115.339</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1124.632</v>
      </c>
      <c r="G12" s="524" t="n">
        <v>50</v>
      </c>
      <c r="H12" s="483" t="n">
        <v>407.283</v>
      </c>
      <c r="I12" s="483" t="n">
        <v>713.508</v>
      </c>
      <c r="J12" s="525" t="n">
        <v>982.9680000000001</v>
      </c>
      <c r="K12" s="524" t="n">
        <v>1124.632</v>
      </c>
      <c r="L12" s="483" t="n">
        <v>60.953</v>
      </c>
      <c r="M12" s="483" t="n">
        <v>0.879</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1272.01</v>
      </c>
      <c r="G13" s="529" t="n">
        <v>50</v>
      </c>
      <c r="H13" s="530" t="n">
        <v>527.789</v>
      </c>
      <c r="I13" s="530" t="n">
        <v>508.897</v>
      </c>
      <c r="J13" s="531" t="n">
        <v>973.671</v>
      </c>
      <c r="K13" s="529" t="n">
        <v>1272.01</v>
      </c>
      <c r="L13" s="530" t="n">
        <v>40.857</v>
      </c>
      <c r="M13" s="530" t="n">
        <v>1.182</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240.469</v>
      </c>
      <c r="G14" s="524" t="n">
        <v>0</v>
      </c>
      <c r="H14" s="483" t="n">
        <v>332.733</v>
      </c>
      <c r="I14" s="483" t="n">
        <v>613.008</v>
      </c>
      <c r="J14" s="525" t="n">
        <v>982.9680000000001</v>
      </c>
      <c r="K14" s="524" t="n">
        <v>240.469</v>
      </c>
      <c r="L14" s="483" t="n">
        <v>40</v>
      </c>
      <c r="M14" s="483" t="n">
        <v>0.879</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298.809</v>
      </c>
      <c r="G15" s="529" t="n">
        <v>0</v>
      </c>
      <c r="H15" s="530" t="n">
        <v>456.59</v>
      </c>
      <c r="I15" s="530" t="n">
        <v>397.234</v>
      </c>
      <c r="J15" s="531" t="n">
        <v>973.671</v>
      </c>
      <c r="K15" s="529" t="n">
        <v>298.809</v>
      </c>
      <c r="L15" s="530" t="n">
        <v>0</v>
      </c>
      <c r="M15" s="530" t="n">
        <v>1.182</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29.517</v>
      </c>
      <c r="G26" s="524" t="n">
        <v>0</v>
      </c>
      <c r="H26" s="483" t="n">
        <v>0</v>
      </c>
      <c r="I26" s="483" t="n">
        <v>0</v>
      </c>
      <c r="J26" s="525" t="n">
        <v>0</v>
      </c>
      <c r="K26" s="524" t="n">
        <v>29.517</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367.788</v>
      </c>
      <c r="G30" s="524" t="n">
        <v>0</v>
      </c>
      <c r="H30" s="483" t="n">
        <v>0</v>
      </c>
      <c r="I30" s="483" t="n">
        <v>0</v>
      </c>
      <c r="J30" s="525" t="n">
        <v>0</v>
      </c>
      <c r="K30" s="524" t="n">
        <v>367.788</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446.754</v>
      </c>
      <c r="G31" s="529" t="n">
        <v>0</v>
      </c>
      <c r="H31" s="530" t="n">
        <v>0</v>
      </c>
      <c r="I31" s="530" t="n">
        <v>0</v>
      </c>
      <c r="J31" s="531" t="n">
        <v>0</v>
      </c>
      <c r="K31" s="529" t="n">
        <v>446.754</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100.5</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111.663</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165.4</v>
      </c>
      <c r="G44" s="524" t="n">
        <v>0</v>
      </c>
      <c r="H44" s="483" t="n">
        <v>0</v>
      </c>
      <c r="I44" s="483" t="n">
        <v>0</v>
      </c>
      <c r="J44" s="525" t="n">
        <v>0</v>
      </c>
      <c r="K44" s="524" t="n">
        <v>165.4</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170.231</v>
      </c>
      <c r="G45" s="529" t="n">
        <v>0</v>
      </c>
      <c r="H45" s="530" t="n">
        <v>0</v>
      </c>
      <c r="I45" s="530" t="n">
        <v>0</v>
      </c>
      <c r="J45" s="531" t="n">
        <v>0</v>
      </c>
      <c r="K45" s="529" t="n">
        <v>170.231</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50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50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75</v>
      </c>
      <c r="G72" s="524" t="n">
        <v>0</v>
      </c>
      <c r="H72" s="483" t="n">
        <v>0</v>
      </c>
      <c r="I72" s="483" t="n">
        <v>0</v>
      </c>
      <c r="J72" s="525" t="n">
        <v>0</v>
      </c>
      <c r="K72" s="524" t="n">
        <v>75</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87.5</v>
      </c>
      <c r="G73" s="529" t="n">
        <v>0</v>
      </c>
      <c r="H73" s="530" t="n">
        <v>0</v>
      </c>
      <c r="I73" s="530" t="n">
        <v>0</v>
      </c>
      <c r="J73" s="531" t="n">
        <v>0</v>
      </c>
      <c r="K73" s="529" t="n">
        <v>87.5</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74.55</v>
      </c>
      <c r="I78" s="483" t="n">
        <v>0</v>
      </c>
      <c r="J78" s="525" t="n">
        <v>0</v>
      </c>
      <c r="K78" s="524" t="n">
        <v>0</v>
      </c>
      <c r="L78" s="483" t="n">
        <v>20.953</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71.199</v>
      </c>
      <c r="I79" s="530" t="n">
        <v>0</v>
      </c>
      <c r="J79" s="531" t="n">
        <v>0</v>
      </c>
      <c r="K79" s="529" t="n">
        <v>0</v>
      </c>
      <c r="L79" s="530" t="n">
        <v>40.857</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246.458</v>
      </c>
      <c r="G80" s="524" t="n">
        <v>0</v>
      </c>
      <c r="H80" s="483" t="n">
        <v>0</v>
      </c>
      <c r="I80" s="483" t="n">
        <v>0</v>
      </c>
      <c r="J80" s="525" t="n">
        <v>0</v>
      </c>
      <c r="K80" s="524" t="n">
        <v>246.458</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268.716</v>
      </c>
      <c r="G81" s="529" t="n">
        <v>0</v>
      </c>
      <c r="H81" s="530" t="n">
        <v>0</v>
      </c>
      <c r="I81" s="530" t="n">
        <v>0</v>
      </c>
      <c r="J81" s="531" t="n">
        <v>0</v>
      </c>
      <c r="K81" s="529" t="n">
        <v>268.716</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v>
      </c>
      <c r="F13" s="483" t="n">
        <v>0</v>
      </c>
      <c r="G13" s="483" t="n">
        <v>10</v>
      </c>
      <c r="H13" s="483" t="n">
        <v>0</v>
      </c>
      <c r="I13" s="526" t="n">
        <v>0</v>
      </c>
    </row>
    <row customHeight="1" ht="12.8" r="14" s="349" spans="1:9">
      <c r="B14" s="588" t="n"/>
      <c r="C14" s="436" t="n"/>
      <c r="D14" s="436">
        <f>"Jahr "&amp;(AktJahr-1)</f>
        <v/>
      </c>
      <c r="E14" s="527" t="n">
        <v>70</v>
      </c>
      <c r="F14" s="530" t="n">
        <v>0</v>
      </c>
      <c r="G14" s="530" t="n">
        <v>0</v>
      </c>
      <c r="H14" s="530" t="n">
        <v>0</v>
      </c>
      <c r="I14" s="532" t="n">
        <v>70</v>
      </c>
    </row>
    <row customHeight="1" ht="12.8" r="15" s="349" spans="1:9">
      <c r="B15" s="588" t="s">
        <v>77</v>
      </c>
      <c r="C15" s="481" t="s">
        <v>78</v>
      </c>
      <c r="D15" s="482">
        <f>$D$13</f>
        <v/>
      </c>
      <c r="E15" s="522" t="n">
        <v>10</v>
      </c>
      <c r="F15" s="483" t="n">
        <v>0</v>
      </c>
      <c r="G15" s="483" t="n">
        <v>10</v>
      </c>
      <c r="H15" s="483" t="n">
        <v>0</v>
      </c>
      <c r="I15" s="526" t="n">
        <v>0</v>
      </c>
    </row>
    <row customHeight="1" ht="12.8" r="16" s="349" spans="1:9">
      <c r="B16" s="588" t="n"/>
      <c r="C16" s="436" t="n"/>
      <c r="D16" s="436">
        <f>$D$14</f>
        <v/>
      </c>
      <c r="E16" s="527" t="n">
        <v>70</v>
      </c>
      <c r="F16" s="530" t="n">
        <v>0</v>
      </c>
      <c r="G16" s="530" t="n">
        <v>0</v>
      </c>
      <c r="H16" s="530" t="n">
        <v>0</v>
      </c>
      <c r="I16" s="532" t="n">
        <v>70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