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Bayerische Landesbank</t>
        </is>
      </c>
      <c r="H2" s="4" t="n"/>
      <c r="I2" s="4" t="n"/>
    </row>
    <row r="3" ht="15" customHeight="1" s="408">
      <c r="G3" s="5" t="inlineStr">
        <is>
          <t>Brienner Str. 18</t>
        </is>
      </c>
      <c r="H3" s="6" t="n"/>
      <c r="I3" s="6" t="n"/>
    </row>
    <row r="4" ht="15" customHeight="1" s="408">
      <c r="G4" s="5" t="inlineStr">
        <is>
          <t>80333 München</t>
        </is>
      </c>
      <c r="H4" s="6" t="n"/>
      <c r="I4" s="6" t="n"/>
      <c r="J4" s="7" t="n"/>
    </row>
    <row r="5" ht="15" customHeight="1" s="408">
      <c r="G5" s="5" t="inlineStr">
        <is>
          <t>Telefon: +49 89 2171 - 01</t>
        </is>
      </c>
      <c r="H5" s="6" t="n"/>
      <c r="I5" s="6" t="n"/>
      <c r="J5" s="7" t="n"/>
    </row>
    <row r="6" ht="15" customHeight="1" s="408">
      <c r="G6" s="5" t="inlineStr">
        <is>
          <t>Telefax: +49 89 2171 - 23578</t>
        </is>
      </c>
      <c r="H6" s="6" t="n"/>
      <c r="I6" s="6" t="n"/>
      <c r="J6" s="7" t="n"/>
    </row>
    <row r="7" ht="15" customHeight="1" s="408">
      <c r="G7" s="5" t="inlineStr">
        <is>
          <t>E-Mail: kontakt@bayernlb.de</t>
        </is>
      </c>
      <c r="H7" s="6" t="n"/>
      <c r="I7" s="6" t="n"/>
    </row>
    <row r="8" ht="14.1" customFormat="1" customHeight="1" s="391">
      <c r="A8" s="9" t="n"/>
      <c r="G8" s="5" t="inlineStr">
        <is>
          <t>Internet: www.bayernlb.de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8241.477699999999</v>
      </c>
      <c r="E21" s="27" t="n">
        <v>5862.8</v>
      </c>
      <c r="F21" s="26" t="n">
        <v>7970.0485</v>
      </c>
      <c r="G21" s="27" t="n">
        <v>5961.848</v>
      </c>
      <c r="H21" s="26" t="n">
        <v>7573.4735</v>
      </c>
      <c r="I21" s="27" t="n">
        <v>5823.172</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11717.9925</v>
      </c>
      <c r="E23" s="35" t="n">
        <v>11181.442</v>
      </c>
      <c r="F23" s="34" t="n">
        <v>11970.762</v>
      </c>
      <c r="G23" s="35" t="n">
        <v>11877.828</v>
      </c>
      <c r="H23" s="34" t="n">
        <v>11297.9048</v>
      </c>
      <c r="I23" s="35" t="n">
        <v>11464.461</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341.2859</v>
      </c>
      <c r="E27" s="31" t="n">
        <v>0</v>
      </c>
      <c r="F27" s="30" t="n">
        <v>329.5576</v>
      </c>
      <c r="G27" s="31" t="n">
        <v>0</v>
      </c>
      <c r="H27" s="30" t="n">
        <v>312.3384</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3135.2289</v>
      </c>
      <c r="E29" s="39" t="n">
        <v>0</v>
      </c>
      <c r="F29" s="38" t="n">
        <v>3671.1559</v>
      </c>
      <c r="G29" s="39" t="n">
        <v>0</v>
      </c>
      <c r="H29" s="38" t="n">
        <v>3412.0927</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3476.5148</v>
      </c>
      <c r="E31" s="48" t="n">
        <v>5318.642</v>
      </c>
      <c r="F31" s="47" t="n">
        <v>4000.7135</v>
      </c>
      <c r="G31" s="48" t="n">
        <v>5915.98</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16936.6462</v>
      </c>
      <c r="E37" s="27" t="n">
        <v>17893.6</v>
      </c>
      <c r="F37" s="26" t="n">
        <v>16187.4614</v>
      </c>
      <c r="G37" s="27" t="n">
        <v>19489.546</v>
      </c>
      <c r="H37" s="26" t="n">
        <v>13951.4264</v>
      </c>
      <c r="I37" s="27" t="n">
        <v>18591.792</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24393.9977</v>
      </c>
      <c r="E39" s="35" t="n">
        <v>22952.536</v>
      </c>
      <c r="F39" s="34" t="n">
        <v>22895.8793</v>
      </c>
      <c r="G39" s="35" t="n">
        <v>26025.461</v>
      </c>
      <c r="H39" s="34" t="n">
        <v>18784.3026</v>
      </c>
      <c r="I39" s="35" t="n">
        <v>23905.603</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680.8797</v>
      </c>
      <c r="E43" s="31" t="n">
        <v>0</v>
      </c>
      <c r="F43" s="30" t="n">
        <v>641.4901</v>
      </c>
      <c r="G43" s="31" t="n">
        <v>0</v>
      </c>
      <c r="H43" s="30" t="n">
        <v>536.4642</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6776.4717</v>
      </c>
      <c r="E45" s="39" t="n">
        <v>0</v>
      </c>
      <c r="F45" s="38" t="n">
        <v>6066.9277</v>
      </c>
      <c r="G45" s="39" t="n">
        <v>0</v>
      </c>
      <c r="H45" s="38" t="n">
        <v>4296.4118</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7457.3515</v>
      </c>
      <c r="E47" s="48" t="n">
        <v>5058.936</v>
      </c>
      <c r="F47" s="47" t="n">
        <v>6708.4179</v>
      </c>
      <c r="G47" s="48" t="n">
        <v>6535.915</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0</v>
      </c>
      <c r="E53" s="27" t="n">
        <v>0</v>
      </c>
      <c r="F53" s="26" t="n">
        <v>0</v>
      </c>
      <c r="G53" s="27" t="n">
        <v>0</v>
      </c>
      <c r="H53" s="26" t="n">
        <v>0</v>
      </c>
      <c r="I53" s="27" t="n">
        <v>0</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0</v>
      </c>
      <c r="E55" s="35" t="n">
        <v>0</v>
      </c>
      <c r="F55" s="34" t="n">
        <v>0</v>
      </c>
      <c r="G55" s="35" t="n">
        <v>0</v>
      </c>
      <c r="H55" s="34" t="n">
        <v>0</v>
      </c>
      <c r="I55" s="35" t="n">
        <v>0</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473.5</v>
      </c>
      <c r="F13" s="108" t="n">
        <v>473.5</v>
      </c>
      <c r="G13" s="147" t="n">
        <v>0</v>
      </c>
      <c r="H13" s="108" t="n">
        <v>0</v>
      </c>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473.5</v>
      </c>
      <c r="F15" s="108" t="n">
        <v>473.5</v>
      </c>
      <c r="G15" s="147" t="n">
        <v>0</v>
      </c>
      <c r="H15" s="108" t="n">
        <v>0</v>
      </c>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c r="G17" s="147" t="n">
        <v>0</v>
      </c>
      <c r="H17" s="108" t="n"/>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c r="G19" s="147" t="n">
        <v>0</v>
      </c>
      <c r="H19" s="108" t="n"/>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c r="G21" s="147" t="n">
        <v>0</v>
      </c>
      <c r="H21" s="108" t="n"/>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c r="G23" s="147" t="n">
        <v>0</v>
      </c>
      <c r="H23" s="108" t="n"/>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c r="G25" s="147" t="n">
        <v>0</v>
      </c>
      <c r="H25" s="108" t="n"/>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c r="G27" s="147" t="n">
        <v>0</v>
      </c>
      <c r="H27" s="108" t="n"/>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c r="G29" s="147" t="n">
        <v>0</v>
      </c>
      <c r="H29" s="108" t="n"/>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c r="G31" s="147" t="n">
        <v>0</v>
      </c>
      <c r="H31" s="108" t="n"/>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c r="G33" s="147" t="n">
        <v>0</v>
      </c>
      <c r="H33" s="108" t="n"/>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c r="G35" s="147" t="n">
        <v>0</v>
      </c>
      <c r="H35" s="108" t="n"/>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c r="G39" s="147" t="n">
        <v>0</v>
      </c>
      <c r="H39" s="108" t="n"/>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c r="G41" s="147" t="n">
        <v>0</v>
      </c>
      <c r="H41" s="108" t="n"/>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c r="G43" s="147" t="n">
        <v>0</v>
      </c>
      <c r="H43" s="108" t="n"/>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c r="G45" s="147" t="n">
        <v>0</v>
      </c>
      <c r="H45" s="108" t="n"/>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c r="G47" s="147" t="n">
        <v>0</v>
      </c>
      <c r="H47" s="108" t="n"/>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c r="G49" s="147" t="n">
        <v>0</v>
      </c>
      <c r="H49" s="108" t="n"/>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c r="G51" s="290" t="n"/>
      <c r="H51" s="289" t="n"/>
      <c r="I51" s="290" t="n"/>
      <c r="J51" s="289" t="n">
        <v>0</v>
      </c>
      <c r="K51" s="290" t="n"/>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c r="G53" s="109" t="n"/>
      <c r="H53" s="108" t="n"/>
      <c r="I53" s="109" t="n"/>
      <c r="J53" s="108" t="n">
        <v>0</v>
      </c>
      <c r="K53" s="109" t="n"/>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c r="G55" s="109" t="n"/>
      <c r="H55" s="108" t="n"/>
      <c r="I55" s="109" t="n"/>
      <c r="J55" s="108" t="n">
        <v>0</v>
      </c>
      <c r="K55" s="109" t="n"/>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c r="G57" s="109" t="n"/>
      <c r="H57" s="108" t="n"/>
      <c r="I57" s="109" t="n"/>
      <c r="J57" s="108" t="n">
        <v>0</v>
      </c>
      <c r="K57" s="109" t="n"/>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c r="G59" s="109" t="n"/>
      <c r="H59" s="108" t="n"/>
      <c r="I59" s="109" t="n"/>
      <c r="J59" s="108" t="n">
        <v>0</v>
      </c>
      <c r="K59" s="109" t="n"/>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c r="G61" s="109" t="n"/>
      <c r="H61" s="108" t="n"/>
      <c r="I61" s="109" t="n"/>
      <c r="J61" s="108" t="n">
        <v>0</v>
      </c>
      <c r="K61" s="109" t="n"/>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c r="G63" s="109" t="n"/>
      <c r="H63" s="108" t="n"/>
      <c r="I63" s="109" t="n"/>
      <c r="J63" s="108" t="n">
        <v>0</v>
      </c>
      <c r="K63" s="109" t="n"/>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c r="G65" s="109" t="n"/>
      <c r="H65" s="108" t="n"/>
      <c r="I65" s="109" t="n"/>
      <c r="J65" s="108" t="n">
        <v>0</v>
      </c>
      <c r="K65" s="109" t="n"/>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c r="G67" s="109" t="n"/>
      <c r="H67" s="108" t="n"/>
      <c r="I67" s="109" t="n"/>
      <c r="J67" s="108" t="n">
        <v>0</v>
      </c>
      <c r="K67" s="109" t="n"/>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c r="G69" s="109" t="n"/>
      <c r="H69" s="108" t="n"/>
      <c r="I69" s="109" t="n"/>
      <c r="J69" s="108" t="n">
        <v>0</v>
      </c>
      <c r="K69" s="109" t="n"/>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c r="G71" s="109" t="n"/>
      <c r="H71" s="108" t="n"/>
      <c r="I71" s="109" t="n"/>
      <c r="J71" s="108" t="n">
        <v>0</v>
      </c>
      <c r="K71" s="109" t="n"/>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c r="G73" s="109" t="n"/>
      <c r="H73" s="108" t="n"/>
      <c r="I73" s="109" t="n"/>
      <c r="J73" s="108" t="n">
        <v>0</v>
      </c>
      <c r="K73" s="109" t="n"/>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c r="G75" s="109" t="n"/>
      <c r="H75" s="108" t="n"/>
      <c r="I75" s="109" t="n"/>
      <c r="J75" s="108" t="n">
        <v>0</v>
      </c>
      <c r="K75" s="109" t="n"/>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c r="G77" s="109" t="n"/>
      <c r="H77" s="108" t="n"/>
      <c r="I77" s="109" t="n"/>
      <c r="J77" s="108" t="n">
        <v>0</v>
      </c>
      <c r="K77" s="109" t="n"/>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c r="G79" s="109" t="n"/>
      <c r="H79" s="108" t="n"/>
      <c r="I79" s="109" t="n"/>
      <c r="J79" s="108" t="n">
        <v>0</v>
      </c>
      <c r="K79" s="109" t="n"/>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c r="G81" s="109" t="n"/>
      <c r="H81" s="108" t="n"/>
      <c r="I81" s="109" t="n"/>
      <c r="J81" s="108" t="n">
        <v>0</v>
      </c>
      <c r="K81" s="109" t="n"/>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c r="G83" s="109" t="n"/>
      <c r="H83" s="108" t="n"/>
      <c r="I83" s="109" t="n"/>
      <c r="J83" s="108" t="n">
        <v>0</v>
      </c>
      <c r="K83" s="109" t="n"/>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c r="G85" s="109" t="n"/>
      <c r="H85" s="108" t="n"/>
      <c r="I85" s="109" t="n"/>
      <c r="J85" s="108" t="n">
        <v>0</v>
      </c>
      <c r="K85" s="109" t="n"/>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c r="G87" s="109" t="n"/>
      <c r="H87" s="108" t="n"/>
      <c r="I87" s="109" t="n"/>
      <c r="J87" s="108" t="n">
        <v>0</v>
      </c>
      <c r="K87" s="109" t="n"/>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c r="G89" s="109" t="n"/>
      <c r="H89" s="108" t="n"/>
      <c r="I89" s="109" t="n"/>
      <c r="J89" s="108" t="n">
        <v>0</v>
      </c>
      <c r="K89" s="109" t="n"/>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0</v>
      </c>
      <c r="F49" s="108" t="n">
        <v>0</v>
      </c>
      <c r="G49" s="108" t="n">
        <v>0</v>
      </c>
      <c r="H49" s="147" t="n">
        <v>0</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c r="I55" s="290" t="n"/>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c r="I57" s="109" t="n"/>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0</v>
      </c>
      <c r="F59" s="108" t="n">
        <v>0</v>
      </c>
      <c r="G59" s="108" t="n">
        <v>0</v>
      </c>
      <c r="H59" s="109" t="n"/>
      <c r="I59" s="109" t="n"/>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c r="I61" s="109" t="n"/>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c r="I63" s="109" t="n"/>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c r="I65" s="109" t="n"/>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c r="I67" s="109" t="n"/>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c r="I69" s="109" t="n"/>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c r="I71" s="109" t="n"/>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c r="I73" s="109" t="n"/>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c r="I75" s="109" t="n"/>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c r="I77" s="109" t="n"/>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c r="I79" s="109" t="n"/>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c r="I81" s="109" t="n"/>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c r="I83" s="109" t="n"/>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c r="I85" s="109" t="n"/>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c r="I87" s="109" t="n"/>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c r="I89" s="109" t="n"/>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8241.477699999999</v>
      </c>
      <c r="E9" s="234" t="n">
        <v>5862.8</v>
      </c>
    </row>
    <row r="10" ht="20.1" customFormat="1" customHeight="1" s="189" thickBot="1">
      <c r="B10" s="275" t="inlineStr">
        <is>
          <t>davon Anteil festverzinslicher Pfandbriefe
§ 28 Abs. 1 Nr. 13  (gewichteter Durchschnitt)</t>
        </is>
      </c>
      <c r="C10" s="190" t="inlineStr">
        <is>
          <t>%</t>
        </is>
      </c>
      <c r="D10" s="191" t="n">
        <v>49.09</v>
      </c>
      <c r="E10" s="235" t="n">
        <v>52.2</v>
      </c>
    </row>
    <row r="11" ht="8.1" customHeight="1" s="408" thickBot="1">
      <c r="B11" s="231" t="n"/>
      <c r="C11" s="24" t="n"/>
      <c r="D11" s="24" t="n"/>
      <c r="E11" s="236" t="n"/>
    </row>
    <row r="12" ht="15.95" customHeight="1" s="408">
      <c r="B12" s="273" t="inlineStr">
        <is>
          <t>Deckungsmasse</t>
        </is>
      </c>
      <c r="C12" s="276" t="inlineStr">
        <is>
          <t>(Mio. €)</t>
        </is>
      </c>
      <c r="D12" s="233" t="n">
        <v>11717.9925</v>
      </c>
      <c r="E12" s="234" t="n">
        <v>11181.442</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69.92</v>
      </c>
      <c r="E18" s="238" t="n">
        <v>70.40000000000001</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90.92489999999999</v>
      </c>
      <c r="E20" s="238" t="n">
        <v>71.608</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121.3991</v>
      </c>
      <c r="E23" s="238" t="n">
        <v>350.398</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767.5331</v>
      </c>
      <c r="E28" s="238" t="n">
        <v>539.082</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4.56</v>
      </c>
      <c r="E30" s="238" t="n">
        <v>4.2</v>
      </c>
    </row>
    <row r="31" ht="20.1" customHeight="1" s="408">
      <c r="B31" s="196" t="inlineStr">
        <is>
          <t xml:space="preserve">durchschnittlicher gewichteter Beleihungsauslauf
§ 28 Abs. 2 Nr. 3  </t>
        </is>
      </c>
      <c r="C31" s="195" t="inlineStr">
        <is>
          <t>%</t>
        </is>
      </c>
      <c r="D31" s="194" t="n">
        <v>58.11</v>
      </c>
      <c r="E31" s="238" t="n">
        <v>58.2</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511.0535</v>
      </c>
      <c r="E35" s="238" t="n">
        <v>0</v>
      </c>
    </row>
    <row r="36" ht="30" customHeight="1" s="408">
      <c r="A36" s="244" t="n"/>
      <c r="B36" s="268" t="inlineStr">
        <is>
          <t>Tag, an dem sich die größte negative Summe ergibt</t>
        </is>
      </c>
      <c r="C36" s="193" t="inlineStr">
        <is>
          <t>Tag (1-180)</t>
        </is>
      </c>
      <c r="D36" s="194" t="n">
        <v>175</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884.7967</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16936.6462</v>
      </c>
      <c r="E52" s="250" t="n">
        <v>17893.6</v>
      </c>
    </row>
    <row r="53" ht="22.5" customHeight="1" s="408" thickBot="1">
      <c r="A53" s="244" t="n">
        <v>1</v>
      </c>
      <c r="B53" s="275" t="inlineStr">
        <is>
          <t>davon Anteil festverzinslicher Pfandbriefe
§ 28 Abs. 1 Nr. 13 (gewichteter Durchschnitt)</t>
        </is>
      </c>
      <c r="C53" s="190" t="inlineStr">
        <is>
          <t>%</t>
        </is>
      </c>
      <c r="D53" s="191" t="n">
        <v>89.55</v>
      </c>
      <c r="E53" s="235" t="n">
        <v>86.7</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24393.9977</v>
      </c>
      <c r="E55" s="250" t="n">
        <v>22952.536</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92.70999999999999</v>
      </c>
      <c r="E59" s="238" t="n">
        <v>91.3</v>
      </c>
    </row>
    <row r="60" ht="12.75" customHeight="1" s="408">
      <c r="A60" s="244" t="n"/>
      <c r="B60" s="482" t="inlineStr">
        <is>
          <t>Nettobarwert nach § 6 Pfandbrief-Barwertverordnung
je Fremdwährung in Mio. Euro
§ 28 Abs. 1 Nr. 14 (Saldo aus Aktiv-/Passivseite)</t>
        </is>
      </c>
      <c r="C60" s="195" t="inlineStr">
        <is>
          <t>CAD</t>
        </is>
      </c>
      <c r="D60" s="194" t="n">
        <v>7.4113</v>
      </c>
      <c r="E60" s="238" t="n">
        <v>19.157</v>
      </c>
    </row>
    <row r="61" ht="12.75" customHeight="1" s="408">
      <c r="A61" s="244" t="n"/>
      <c r="B61" s="481" t="n"/>
      <c r="C61" s="195" t="inlineStr">
        <is>
          <t>CHF</t>
        </is>
      </c>
      <c r="D61" s="194" t="n">
        <v>3.3236</v>
      </c>
      <c r="E61" s="238" t="n">
        <v>3.517</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29.9465</v>
      </c>
      <c r="E64" s="238" t="n">
        <v>438.254</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149.3198</v>
      </c>
      <c r="E69" s="238" t="n">
        <v>252.836</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359.7965</v>
      </c>
      <c r="E73" s="238" t="n">
        <v>0</v>
      </c>
    </row>
    <row r="74" ht="30" customHeight="1" s="408">
      <c r="A74" s="244" t="n"/>
      <c r="B74" s="268" t="inlineStr">
        <is>
          <t>Tag, an dem sich die größte negative Summe ergibt</t>
        </is>
      </c>
      <c r="C74" s="193" t="inlineStr">
        <is>
          <t>Tag (1-180)</t>
        </is>
      </c>
      <c r="D74" s="194" t="n">
        <v>178</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1497.195</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0.37</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0</v>
      </c>
      <c r="E90" s="234" t="n">
        <v>0</v>
      </c>
    </row>
    <row r="91" ht="24.75" customHeight="1" s="408" thickBot="1">
      <c r="A91" s="244" t="n"/>
      <c r="B91" s="275" t="inlineStr">
        <is>
          <t>davon Anteil festverzinslicher Pfandbriefe
§ 28 Abs. 1 Nr. 13 (gewichteter Durchschnitt)</t>
        </is>
      </c>
      <c r="C91" s="190" t="inlineStr">
        <is>
          <t>%</t>
        </is>
      </c>
      <c r="D91" s="191" t="n">
        <v>0</v>
      </c>
      <c r="E91" s="235" t="n">
        <v>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0</v>
      </c>
      <c r="E93" s="250" t="n">
        <v>0</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0</v>
      </c>
      <c r="E99" s="238" t="n">
        <v>0</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408">
      <c r="A114" s="244" t="n"/>
      <c r="B114" s="268" t="inlineStr">
        <is>
          <t>Tag, an dem sich die größte negative Summe ergibt</t>
        </is>
      </c>
      <c r="C114" s="193" t="inlineStr">
        <is>
          <t>Tag (1-180)</t>
        </is>
      </c>
      <c r="D114" s="194" t="n">
        <v>0</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18.5" customHeight="1" s="408" thickBot="1">
      <c r="B10" s="256" t="inlineStr">
        <is>
          <t>ISIN</t>
        </is>
      </c>
      <c r="C10" s="228" t="inlineStr">
        <is>
          <t>(Mio. €)</t>
        </is>
      </c>
      <c r="D10" s="485" t="inlineStr">
        <is>
          <t>DE000BLB0SP1, DE000BLB2FX8, DE000BLB3Z54, DE000BLB49K4, DE000BLB5382, DE000BLB6JA9, DE000BLB6JF8, DE000BLB6JG6, DE000BLB6JK8, DE000BLB6JN2, DE000BLB7R92, DE000BLB9NQ1, DE000BLB9NT5, DE000BLB9NZ2, DE000BLB9N03, DE000BLB9P76, DE000BLB9Q75, DE000BLB9RF5, DE000BLB9RH1, DE000BLB9RS8, DE000BLB9RT6, DE000BLB9R17, DE000BLB9R25, DE000BLB9R74, DE000BLB9R82, DE000BLB9R, DE000BLB9SE6, DE000BLB9SF3, DE000BLB9SH9, XS2533544701</t>
        </is>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71" customHeight="1" s="408" thickBot="1">
      <c r="B15" s="256" t="inlineStr">
        <is>
          <t>ISIN</t>
        </is>
      </c>
      <c r="C15" s="228" t="inlineStr">
        <is>
          <t>(Mio. €)</t>
        </is>
      </c>
      <c r="D15" s="485"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DE000BLB9NV1, DE000BLB9NY5, DE000BLB9SG1, XS2069965015, XS2072844918, XS2422922943, XS2507957186</t>
        </is>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229"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10.11.2022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BLB</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Bayerische Landesbank</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is>
          <t>T</t>
        </is>
      </c>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d</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1490.5</v>
      </c>
      <c r="E11" s="69" t="n">
        <v>2444.9834</v>
      </c>
      <c r="F11" s="68" t="n">
        <v>260.7</v>
      </c>
      <c r="G11" s="69" t="n">
        <v>887.8390000000001</v>
      </c>
      <c r="I11" s="68" t="n">
        <v>0</v>
      </c>
      <c r="J11" s="69" t="n">
        <v>0</v>
      </c>
    </row>
    <row r="12" ht="12.75" customHeight="1" s="408">
      <c r="A12" s="17" t="n">
        <v>0</v>
      </c>
      <c r="B12" s="402" t="inlineStr">
        <is>
          <t>&gt; 0,5 Jahre und &lt;= 1 Jahr</t>
        </is>
      </c>
      <c r="C12" s="403" t="n"/>
      <c r="D12" s="68" t="n">
        <v>1370</v>
      </c>
      <c r="E12" s="69" t="n">
        <v>952.3507</v>
      </c>
      <c r="F12" s="68" t="n">
        <v>912</v>
      </c>
      <c r="G12" s="69" t="n">
        <v>1160.82</v>
      </c>
      <c r="I12" s="68" t="n">
        <v>0</v>
      </c>
      <c r="J12" s="69" t="n">
        <v>0</v>
      </c>
    </row>
    <row r="13" ht="12.75" customHeight="1" s="408">
      <c r="A13" s="17" t="n"/>
      <c r="B13" s="402" t="inlineStr">
        <is>
          <t>&gt; 1 Jahr und &lt;= 1,5 Jahre</t>
        </is>
      </c>
      <c r="C13" s="403" t="n"/>
      <c r="D13" s="68" t="n">
        <v>510</v>
      </c>
      <c r="E13" s="69" t="n">
        <v>586.654</v>
      </c>
      <c r="F13" s="68" t="n">
        <v>1490.5</v>
      </c>
      <c r="G13" s="69" t="n">
        <v>817.045</v>
      </c>
      <c r="I13" s="68" t="n">
        <v>1490.5</v>
      </c>
      <c r="J13" s="69" t="n">
        <v>0</v>
      </c>
    </row>
    <row r="14" ht="12.75" customHeight="1" s="408">
      <c r="A14" s="17" t="n">
        <v>0</v>
      </c>
      <c r="B14" s="402" t="inlineStr">
        <is>
          <t>&gt; 1,5 Jahre und &lt;= 2 Jahre</t>
        </is>
      </c>
      <c r="C14" s="402" t="n"/>
      <c r="D14" s="70" t="n">
        <v>1853.8777</v>
      </c>
      <c r="E14" s="243" t="n">
        <v>1188.8143</v>
      </c>
      <c r="F14" s="70" t="n">
        <v>870</v>
      </c>
      <c r="G14" s="243" t="n">
        <v>744.274</v>
      </c>
      <c r="I14" s="68" t="n">
        <v>1370</v>
      </c>
      <c r="J14" s="69" t="n">
        <v>0</v>
      </c>
    </row>
    <row r="15" ht="12.75" customHeight="1" s="408">
      <c r="A15" s="17" t="n">
        <v>0</v>
      </c>
      <c r="B15" s="402" t="inlineStr">
        <is>
          <t>&gt; 2 Jahre und &lt;= 3 Jahre</t>
        </is>
      </c>
      <c r="C15" s="402" t="n"/>
      <c r="D15" s="70" t="n">
        <v>955.1</v>
      </c>
      <c r="E15" s="243" t="n">
        <v>1466.6108</v>
      </c>
      <c r="F15" s="70" t="n">
        <v>500</v>
      </c>
      <c r="G15" s="243" t="n">
        <v>1685.743</v>
      </c>
      <c r="I15" s="68" t="n">
        <v>2363.8777</v>
      </c>
      <c r="J15" s="69" t="n">
        <v>0</v>
      </c>
    </row>
    <row r="16" ht="12.75" customHeight="1" s="408">
      <c r="A16" s="17" t="n">
        <v>0</v>
      </c>
      <c r="B16" s="402" t="inlineStr">
        <is>
          <t>&gt; 3 Jahre und &lt;= 4 Jahre</t>
        </is>
      </c>
      <c r="C16" s="402" t="n"/>
      <c r="D16" s="70" t="n">
        <v>659</v>
      </c>
      <c r="E16" s="243" t="n">
        <v>1403.7983</v>
      </c>
      <c r="F16" s="70" t="n">
        <v>765.1</v>
      </c>
      <c r="G16" s="243" t="n">
        <v>1686.53</v>
      </c>
      <c r="I16" s="68" t="n">
        <v>955.1</v>
      </c>
      <c r="J16" s="69" t="n">
        <v>0</v>
      </c>
    </row>
    <row r="17" ht="12.75" customHeight="1" s="408">
      <c r="A17" s="17" t="n">
        <v>0</v>
      </c>
      <c r="B17" s="402" t="inlineStr">
        <is>
          <t>&gt; 4 Jahre und &lt;= 5 Jahre</t>
        </is>
      </c>
      <c r="C17" s="402" t="n"/>
      <c r="D17" s="70" t="n">
        <v>242.5</v>
      </c>
      <c r="E17" s="243" t="n">
        <v>1010.075</v>
      </c>
      <c r="F17" s="70" t="n">
        <v>149</v>
      </c>
      <c r="G17" s="243" t="n">
        <v>1231.731</v>
      </c>
      <c r="I17" s="68" t="n">
        <v>659</v>
      </c>
      <c r="J17" s="69" t="n">
        <v>0</v>
      </c>
    </row>
    <row r="18" ht="12.75" customHeight="1" s="408">
      <c r="A18" s="17" t="n">
        <v>0</v>
      </c>
      <c r="B18" s="402" t="inlineStr">
        <is>
          <t>&gt; 5 Jahre und &lt;= 10 Jahre</t>
        </is>
      </c>
      <c r="C18" s="403" t="n"/>
      <c r="D18" s="68" t="n">
        <v>1115.5</v>
      </c>
      <c r="E18" s="69" t="n">
        <v>2492.8658</v>
      </c>
      <c r="F18" s="68" t="n">
        <v>845.5</v>
      </c>
      <c r="G18" s="69" t="n">
        <v>2761.153</v>
      </c>
      <c r="I18" s="68" t="n">
        <v>1323</v>
      </c>
      <c r="J18" s="69" t="n">
        <v>0</v>
      </c>
    </row>
    <row r="19" ht="12.75" customHeight="1" s="408">
      <c r="A19" s="17" t="n">
        <v>0</v>
      </c>
      <c r="B19" s="402" t="inlineStr">
        <is>
          <t>&gt; 10 Jahre</t>
        </is>
      </c>
      <c r="C19" s="403" t="n"/>
      <c r="D19" s="68" t="n">
        <v>45</v>
      </c>
      <c r="E19" s="69" t="n">
        <v>171.8398</v>
      </c>
      <c r="F19" s="68" t="n">
        <v>70</v>
      </c>
      <c r="G19" s="69" t="n">
        <v>206.307</v>
      </c>
      <c r="I19" s="68" t="n">
        <v>80</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857.9630999999999</v>
      </c>
      <c r="E24" s="69" t="n">
        <v>2857.1606</v>
      </c>
      <c r="F24" s="68" t="n">
        <v>2070.886</v>
      </c>
      <c r="G24" s="69" t="n">
        <v>2035.333</v>
      </c>
      <c r="I24" s="68" t="n">
        <v>0</v>
      </c>
      <c r="J24" s="69" t="n">
        <v>0</v>
      </c>
    </row>
    <row r="25" ht="12.75" customHeight="1" s="408">
      <c r="A25" s="17" t="n"/>
      <c r="B25" s="402" t="inlineStr">
        <is>
          <t>&gt; 0,5 Jahre und &lt;= 1 Jahr</t>
        </is>
      </c>
      <c r="C25" s="403" t="n"/>
      <c r="D25" s="68" t="n">
        <v>1996.5607</v>
      </c>
      <c r="E25" s="69" t="n">
        <v>1057.746</v>
      </c>
      <c r="F25" s="68" t="n">
        <v>1834.404</v>
      </c>
      <c r="G25" s="69" t="n">
        <v>897.131</v>
      </c>
      <c r="I25" s="68" t="n">
        <v>0</v>
      </c>
      <c r="J25" s="69" t="n">
        <v>0</v>
      </c>
    </row>
    <row r="26" ht="12.75" customHeight="1" s="408">
      <c r="A26" s="17" t="n">
        <v>1</v>
      </c>
      <c r="B26" s="402" t="inlineStr">
        <is>
          <t>&gt; 1 Jahr und &lt;= 1,5 Jahre</t>
        </is>
      </c>
      <c r="C26" s="403" t="n"/>
      <c r="D26" s="68" t="n">
        <v>587.9041999999999</v>
      </c>
      <c r="E26" s="69" t="n">
        <v>1473.8187</v>
      </c>
      <c r="F26" s="68" t="n">
        <v>853.655</v>
      </c>
      <c r="G26" s="69" t="n">
        <v>860.474</v>
      </c>
      <c r="I26" s="68" t="n">
        <v>857.9630999999999</v>
      </c>
      <c r="J26" s="69" t="n">
        <v>0</v>
      </c>
    </row>
    <row r="27" ht="12.75" customHeight="1" s="408">
      <c r="A27" s="17" t="n">
        <v>1</v>
      </c>
      <c r="B27" s="402" t="inlineStr">
        <is>
          <t>&gt; 1,5 Jahre und &lt;= 2 Jahre</t>
        </is>
      </c>
      <c r="C27" s="402" t="n"/>
      <c r="D27" s="70" t="n">
        <v>1578.888</v>
      </c>
      <c r="E27" s="243" t="n">
        <v>827.3942</v>
      </c>
      <c r="F27" s="70" t="n">
        <v>1996.317</v>
      </c>
      <c r="G27" s="243" t="n">
        <v>844.213</v>
      </c>
      <c r="I27" s="68" t="n">
        <v>1996.5607</v>
      </c>
      <c r="J27" s="69" t="n">
        <v>0</v>
      </c>
    </row>
    <row r="28" ht="12.75" customHeight="1" s="408">
      <c r="A28" s="17" t="n">
        <v>1</v>
      </c>
      <c r="B28" s="402" t="inlineStr">
        <is>
          <t>&gt; 2 Jahre und &lt;= 3 Jahre</t>
        </is>
      </c>
      <c r="C28" s="402" t="n"/>
      <c r="D28" s="70" t="n">
        <v>2827.4299</v>
      </c>
      <c r="E28" s="243" t="n">
        <v>2119.1766</v>
      </c>
      <c r="F28" s="70" t="n">
        <v>2091.209</v>
      </c>
      <c r="G28" s="243" t="n">
        <v>2156.357</v>
      </c>
      <c r="I28" s="68" t="n">
        <v>2166.7922</v>
      </c>
      <c r="J28" s="69" t="n">
        <v>0</v>
      </c>
    </row>
    <row r="29" ht="12.75" customHeight="1" s="408">
      <c r="A29" s="17" t="n">
        <v>1</v>
      </c>
      <c r="B29" s="402" t="inlineStr">
        <is>
          <t>&gt; 3 Jahre und &lt;= 4 Jahre</t>
        </is>
      </c>
      <c r="C29" s="402" t="n"/>
      <c r="D29" s="70" t="n">
        <v>1572.402</v>
      </c>
      <c r="E29" s="243" t="n">
        <v>1417.1796</v>
      </c>
      <c r="F29" s="70" t="n">
        <v>2383.015</v>
      </c>
      <c r="G29" s="243" t="n">
        <v>1840.464</v>
      </c>
      <c r="I29" s="68" t="n">
        <v>2827.4299</v>
      </c>
      <c r="J29" s="69" t="n">
        <v>0</v>
      </c>
    </row>
    <row r="30" ht="12.75" customHeight="1" s="408">
      <c r="A30" s="17" t="n">
        <v>1</v>
      </c>
      <c r="B30" s="402" t="inlineStr">
        <is>
          <t>&gt; 4 Jahre und &lt;= 5 Jahre</t>
        </is>
      </c>
      <c r="C30" s="402" t="n"/>
      <c r="D30" s="70" t="n">
        <v>779.7585</v>
      </c>
      <c r="E30" s="243" t="n">
        <v>1598.8632</v>
      </c>
      <c r="F30" s="70" t="n">
        <v>1501.722</v>
      </c>
      <c r="G30" s="243" t="n">
        <v>1227.54</v>
      </c>
      <c r="I30" s="68" t="n">
        <v>1572.402</v>
      </c>
      <c r="J30" s="69" t="n">
        <v>0</v>
      </c>
    </row>
    <row r="31" ht="12.75" customHeight="1" s="408">
      <c r="A31" s="17" t="n">
        <v>1</v>
      </c>
      <c r="B31" s="402" t="inlineStr">
        <is>
          <t>&gt; 5 Jahre und &lt;= 10 Jahre</t>
        </is>
      </c>
      <c r="C31" s="403" t="n"/>
      <c r="D31" s="68" t="n">
        <v>4310.753900000001</v>
      </c>
      <c r="E31" s="69" t="n">
        <v>5939.696099999999</v>
      </c>
      <c r="F31" s="68" t="n">
        <v>2683.292</v>
      </c>
      <c r="G31" s="69" t="n">
        <v>6240.648</v>
      </c>
      <c r="I31" s="68" t="n">
        <v>4454.389099999999</v>
      </c>
      <c r="J31" s="69" t="n">
        <v>0</v>
      </c>
    </row>
    <row r="32" ht="12.75" customHeight="1" s="408">
      <c r="B32" s="402" t="inlineStr">
        <is>
          <t>&gt; 10 Jahre</t>
        </is>
      </c>
      <c r="C32" s="403" t="n"/>
      <c r="D32" s="68" t="n">
        <v>2424.9855</v>
      </c>
      <c r="E32" s="69" t="n">
        <v>7102.9623</v>
      </c>
      <c r="F32" s="68" t="n">
        <v>2479.1</v>
      </c>
      <c r="G32" s="69" t="n">
        <v>6850.377</v>
      </c>
      <c r="I32" s="68" t="n">
        <v>3061.1089</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0</v>
      </c>
      <c r="E37" s="69" t="n">
        <v>0</v>
      </c>
      <c r="F37" s="68" t="n">
        <v>0</v>
      </c>
      <c r="G37" s="69" t="n">
        <v>0</v>
      </c>
      <c r="I37" s="68" t="n">
        <v>0</v>
      </c>
      <c r="J37" s="69" t="n">
        <v>0</v>
      </c>
    </row>
    <row r="38" ht="12.75" customHeight="1" s="408">
      <c r="A38" s="17" t="n">
        <v>2</v>
      </c>
      <c r="B38" s="402" t="inlineStr">
        <is>
          <t>&gt; 0,5 Jahre und &lt;= 1 Jahr</t>
        </is>
      </c>
      <c r="C38" s="403" t="n"/>
      <c r="D38" s="68" t="n">
        <v>0</v>
      </c>
      <c r="E38" s="69" t="n">
        <v>0</v>
      </c>
      <c r="F38" s="68" t="n">
        <v>0</v>
      </c>
      <c r="G38" s="69" t="n">
        <v>0</v>
      </c>
      <c r="I38" s="68" t="n">
        <v>0</v>
      </c>
      <c r="J38" s="69" t="n">
        <v>0</v>
      </c>
    </row>
    <row r="39" ht="12.75" customHeight="1" s="408">
      <c r="A39" s="17" t="n">
        <v>2</v>
      </c>
      <c r="B39" s="402" t="inlineStr">
        <is>
          <t>&gt; 1 Jahr und &lt;= 1,5 Jahre</t>
        </is>
      </c>
      <c r="C39" s="403" t="n"/>
      <c r="D39" s="68" t="n">
        <v>0</v>
      </c>
      <c r="E39" s="69" t="n">
        <v>0</v>
      </c>
      <c r="F39" s="68" t="n">
        <v>0</v>
      </c>
      <c r="G39" s="69" t="n">
        <v>0</v>
      </c>
      <c r="I39" s="68" t="n">
        <v>0</v>
      </c>
      <c r="J39" s="69" t="n">
        <v>0</v>
      </c>
    </row>
    <row r="40" ht="12.75" customHeight="1" s="408">
      <c r="A40" s="17" t="n">
        <v>2</v>
      </c>
      <c r="B40" s="402" t="inlineStr">
        <is>
          <t>&gt; 1,5 Jahre und &lt;= 2 Jahre</t>
        </is>
      </c>
      <c r="C40" s="402" t="n"/>
      <c r="D40" s="70" t="n">
        <v>0</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0</v>
      </c>
      <c r="G41" s="243" t="n">
        <v>0</v>
      </c>
      <c r="I41" s="68" t="n">
        <v>0</v>
      </c>
      <c r="J41" s="69" t="n">
        <v>0</v>
      </c>
    </row>
    <row r="42" ht="12.75" customHeight="1" s="408">
      <c r="A42" s="17" t="n">
        <v>2</v>
      </c>
      <c r="B42" s="402" t="inlineStr">
        <is>
          <t>&gt; 3 Jahre und &lt;= 4 Jahre</t>
        </is>
      </c>
      <c r="C42" s="402" t="n"/>
      <c r="D42" s="70" t="n">
        <v>0</v>
      </c>
      <c r="E42" s="243" t="n">
        <v>0</v>
      </c>
      <c r="F42" s="70" t="n">
        <v>0</v>
      </c>
      <c r="G42" s="243" t="n">
        <v>0</v>
      </c>
      <c r="I42" s="68" t="n">
        <v>0</v>
      </c>
      <c r="J42" s="69" t="n">
        <v>0</v>
      </c>
    </row>
    <row r="43" ht="12.75" customHeight="1" s="408">
      <c r="A43" s="17" t="n">
        <v>2</v>
      </c>
      <c r="B43" s="402" t="inlineStr">
        <is>
          <t>&gt; 4 Jahre und &lt;= 5 Jahre</t>
        </is>
      </c>
      <c r="C43" s="402" t="n"/>
      <c r="D43" s="70" t="n">
        <v>0</v>
      </c>
      <c r="E43" s="243" t="n">
        <v>0</v>
      </c>
      <c r="F43" s="70" t="n">
        <v>0</v>
      </c>
      <c r="G43" s="243" t="n">
        <v>0</v>
      </c>
      <c r="I43" s="68" t="n">
        <v>0</v>
      </c>
      <c r="J43" s="69" t="n">
        <v>0</v>
      </c>
    </row>
    <row r="44" ht="12.75" customHeight="1" s="408">
      <c r="B44" s="402" t="inlineStr">
        <is>
          <t>&gt; 5 Jahre und &lt;= 10 Jahre</t>
        </is>
      </c>
      <c r="C44" s="403" t="n"/>
      <c r="D44" s="68" t="n">
        <v>0</v>
      </c>
      <c r="E44" s="69" t="n">
        <v>0</v>
      </c>
      <c r="F44" s="68" t="n">
        <v>0</v>
      </c>
      <c r="G44" s="69" t="n">
        <v>0</v>
      </c>
      <c r="I44" s="68" t="n">
        <v>0</v>
      </c>
      <c r="J44" s="69" t="n">
        <v>0</v>
      </c>
    </row>
    <row r="45" ht="12.75" customHeight="1" s="408">
      <c r="A45" s="17" t="n">
        <v>3</v>
      </c>
      <c r="B45" s="402" t="inlineStr">
        <is>
          <t>&gt; 10 Jahre</t>
        </is>
      </c>
      <c r="C45" s="403" t="n"/>
      <c r="D45" s="68" t="n">
        <v>0</v>
      </c>
      <c r="E45" s="69" t="n">
        <v>0</v>
      </c>
      <c r="F45" s="68" t="n">
        <v>0</v>
      </c>
      <c r="G45" s="69" t="n">
        <v>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1.1034</v>
      </c>
      <c r="E9" s="78" t="n">
        <v>2.88</v>
      </c>
    </row>
    <row r="10" ht="12.75" customHeight="1" s="408">
      <c r="A10" s="17" t="n">
        <v>0</v>
      </c>
      <c r="B10" s="79" t="inlineStr">
        <is>
          <t>Mehr als 300 Tsd. € bis einschließlich 1 Mio. €</t>
        </is>
      </c>
      <c r="C10" s="79" t="n"/>
      <c r="D10" s="68" t="n">
        <v>24.1752</v>
      </c>
      <c r="E10" s="78" t="n">
        <v>23.06</v>
      </c>
    </row>
    <row r="11" ht="12.75" customHeight="1" s="408">
      <c r="A11" s="17" t="n"/>
      <c r="B11" s="79" t="inlineStr">
        <is>
          <t>Mehr als 1 Mio. € bis einschließlich 10 Mio. €</t>
        </is>
      </c>
      <c r="C11" s="79" t="n"/>
      <c r="D11" s="68" t="n">
        <v>1332.5809</v>
      </c>
      <c r="E11" s="78" t="n">
        <v>1420.469</v>
      </c>
    </row>
    <row r="12" ht="12.75" customHeight="1" s="408">
      <c r="A12" s="17" t="n">
        <v>0</v>
      </c>
      <c r="B12" s="79" t="inlineStr">
        <is>
          <t>Mehr als 10 Mio. €</t>
        </is>
      </c>
      <c r="C12" s="79" t="n"/>
      <c r="D12" s="68" t="n">
        <v>9383.632800000001</v>
      </c>
      <c r="E12" s="78" t="n">
        <v>9376.032999999999</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3782.463</v>
      </c>
      <c r="E21" s="69" t="n">
        <v>3607.835</v>
      </c>
    </row>
    <row r="22" ht="12.75" customHeight="1" s="408">
      <c r="A22" s="17" t="n">
        <v>1</v>
      </c>
      <c r="B22" s="79" t="inlineStr">
        <is>
          <t>Mehr als 10 Mio. € bis einschließlich 100 Mio. €</t>
        </is>
      </c>
      <c r="C22" s="79" t="n"/>
      <c r="D22" s="70" t="n">
        <v>6586.4403</v>
      </c>
      <c r="E22" s="81" t="n">
        <v>5982.566</v>
      </c>
    </row>
    <row r="23" ht="12.75" customHeight="1" s="408">
      <c r="A23" s="17" t="n">
        <v>1</v>
      </c>
      <c r="B23" s="79" t="inlineStr">
        <is>
          <t>Mehr als 100 Mio. €</t>
        </is>
      </c>
      <c r="C23" s="84" t="n"/>
      <c r="D23" s="85" t="n">
        <v>13551.5943</v>
      </c>
      <c r="E23" s="86" t="n">
        <v>12946.635</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4.7682</v>
      </c>
      <c r="H16" s="108" t="n">
        <v>0</v>
      </c>
      <c r="I16" s="108" t="n">
        <v>1381.691</v>
      </c>
      <c r="J16" s="108" t="n">
        <v>0.1759</v>
      </c>
      <c r="K16" s="108" t="n">
        <v>33.3912</v>
      </c>
      <c r="L16" s="108">
        <f>SUM(M16:R16)</f>
        <v/>
      </c>
      <c r="M16" s="108" t="n">
        <v>4352.085800000001</v>
      </c>
      <c r="N16" s="108" t="n">
        <v>2091.8511</v>
      </c>
      <c r="O16" s="108" t="n">
        <v>107.3582</v>
      </c>
      <c r="P16" s="108" t="n">
        <v>2504.8966</v>
      </c>
      <c r="Q16" s="108" t="n">
        <v>265.2715</v>
      </c>
      <c r="R16" s="108" t="n">
        <v>0</v>
      </c>
      <c r="S16" s="109" t="n">
        <v>0</v>
      </c>
      <c r="T16" s="296" t="n">
        <v>0</v>
      </c>
    </row>
    <row r="17" ht="12.75" customHeight="1" s="408">
      <c r="C17" s="104" t="n"/>
      <c r="D17" s="284">
        <f>"Jahr "&amp;(AktJahr-1)</f>
        <v/>
      </c>
      <c r="E17" s="297">
        <f>F17+L17</f>
        <v/>
      </c>
      <c r="F17" s="110">
        <f>SUM(G17:K17)</f>
        <v/>
      </c>
      <c r="G17" s="110" t="n">
        <v>4.846</v>
      </c>
      <c r="H17" s="110" t="n">
        <v>0</v>
      </c>
      <c r="I17" s="110" t="n">
        <v>1411.882</v>
      </c>
      <c r="J17" s="110" t="n">
        <v>25.7</v>
      </c>
      <c r="K17" s="110" t="n">
        <v>9.871</v>
      </c>
      <c r="L17" s="110">
        <f>SUM(M17:R17)</f>
        <v/>
      </c>
      <c r="M17" s="110" t="n">
        <v>4472.996</v>
      </c>
      <c r="N17" s="110" t="n">
        <v>2369.24</v>
      </c>
      <c r="O17" s="110" t="n">
        <v>86.218</v>
      </c>
      <c r="P17" s="110" t="n">
        <v>2257.195</v>
      </c>
      <c r="Q17" s="110" t="n">
        <v>184.497</v>
      </c>
      <c r="R17" s="110" t="n">
        <v>0</v>
      </c>
      <c r="S17" s="111" t="n">
        <v>0</v>
      </c>
      <c r="T17" s="298" t="n">
        <v>0</v>
      </c>
    </row>
    <row r="18" ht="12.75" customHeight="1" s="408">
      <c r="B18" s="13" t="inlineStr">
        <is>
          <t>DE</t>
        </is>
      </c>
      <c r="C18" s="106" t="inlineStr">
        <is>
          <t>Deutschland</t>
        </is>
      </c>
      <c r="D18" s="283">
        <f>$D$16</f>
        <v/>
      </c>
      <c r="E18" s="295">
        <f>F18+L18</f>
        <v/>
      </c>
      <c r="F18" s="108">
        <f>SUM(G18:K18)</f>
        <v/>
      </c>
      <c r="G18" s="108" t="n">
        <v>0.0482</v>
      </c>
      <c r="H18" s="108" t="n">
        <v>0</v>
      </c>
      <c r="I18" s="108" t="n">
        <v>1381.691</v>
      </c>
      <c r="J18" s="108" t="n">
        <v>0.1759</v>
      </c>
      <c r="K18" s="108" t="n">
        <v>33.3912</v>
      </c>
      <c r="L18" s="108">
        <f>SUM(M18:R18)</f>
        <v/>
      </c>
      <c r="M18" s="108" t="n">
        <v>1633.0154</v>
      </c>
      <c r="N18" s="108" t="n">
        <v>1255.9125</v>
      </c>
      <c r="O18" s="108" t="n">
        <v>107.3582</v>
      </c>
      <c r="P18" s="108" t="n">
        <v>1376.5813</v>
      </c>
      <c r="Q18" s="108" t="n">
        <v>224.9581</v>
      </c>
      <c r="R18" s="108" t="n">
        <v>0</v>
      </c>
      <c r="S18" s="109" t="n">
        <v>0</v>
      </c>
      <c r="T18" s="296" t="n">
        <v>0</v>
      </c>
    </row>
    <row r="19" ht="12.75" customHeight="1" s="408">
      <c r="C19" s="104" t="n"/>
      <c r="D19" s="284">
        <f>$D$17</f>
        <v/>
      </c>
      <c r="E19" s="297">
        <f>F19+L19</f>
        <v/>
      </c>
      <c r="F19" s="110">
        <f>SUM(G19:K19)</f>
        <v/>
      </c>
      <c r="G19" s="110" t="n">
        <v>0.076</v>
      </c>
      <c r="H19" s="110" t="n">
        <v>0</v>
      </c>
      <c r="I19" s="110" t="n">
        <v>1411.882</v>
      </c>
      <c r="J19" s="110" t="n">
        <v>25.7</v>
      </c>
      <c r="K19" s="110" t="n">
        <v>9.871</v>
      </c>
      <c r="L19" s="110">
        <f>SUM(M19:R19)</f>
        <v/>
      </c>
      <c r="M19" s="110" t="n">
        <v>1897.907</v>
      </c>
      <c r="N19" s="110" t="n">
        <v>1390.38</v>
      </c>
      <c r="O19" s="110" t="n">
        <v>86.218</v>
      </c>
      <c r="P19" s="110" t="n">
        <v>1406.995</v>
      </c>
      <c r="Q19" s="110" t="n">
        <v>175.569</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133.8577</v>
      </c>
      <c r="N20" s="108" t="n">
        <v>6.96</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147.598</v>
      </c>
      <c r="N21" s="110" t="n">
        <v>6.96</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1050.0698</v>
      </c>
      <c r="N30" s="108" t="n">
        <v>105.4867</v>
      </c>
      <c r="O30" s="108" t="n">
        <v>0</v>
      </c>
      <c r="P30" s="108" t="n">
        <v>143.5249</v>
      </c>
      <c r="Q30" s="108" t="n">
        <v>31.3856</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1051.781</v>
      </c>
      <c r="N31" s="110" t="n">
        <v>105.487</v>
      </c>
      <c r="O31" s="110" t="n">
        <v>0</v>
      </c>
      <c r="P31" s="110" t="n">
        <v>151.723</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97.71310000000001</v>
      </c>
      <c r="N34" s="108" t="n">
        <v>31.5968</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165.512</v>
      </c>
      <c r="N35" s="110" t="n">
        <v>175.631</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316.891</v>
      </c>
      <c r="N38" s="108" t="n">
        <v>221.0504</v>
      </c>
      <c r="O38" s="108" t="n">
        <v>0</v>
      </c>
      <c r="P38" s="108" t="n">
        <v>86.39989999999999</v>
      </c>
      <c r="Q38" s="108" t="n">
        <v>8.9278</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197.678</v>
      </c>
      <c r="N39" s="110" t="n">
        <v>215.41</v>
      </c>
      <c r="O39" s="110" t="n">
        <v>0</v>
      </c>
      <c r="P39" s="110" t="n">
        <v>66.405</v>
      </c>
      <c r="Q39" s="110" t="n">
        <v>8.928000000000001</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30.4</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13</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4.72</v>
      </c>
      <c r="H50" s="108" t="n">
        <v>0</v>
      </c>
      <c r="I50" s="108" t="n">
        <v>0</v>
      </c>
      <c r="J50" s="108" t="n">
        <v>0</v>
      </c>
      <c r="K50" s="108" t="n">
        <v>0</v>
      </c>
      <c r="L50" s="108">
        <f>SUM(M50:R50)</f>
        <v/>
      </c>
      <c r="M50" s="108" t="n">
        <v>465.6348</v>
      </c>
      <c r="N50" s="108" t="n">
        <v>24.5799</v>
      </c>
      <c r="O50" s="108" t="n">
        <v>0</v>
      </c>
      <c r="P50" s="108" t="n">
        <v>158.46</v>
      </c>
      <c r="Q50" s="108" t="n">
        <v>0</v>
      </c>
      <c r="R50" s="108" t="n">
        <v>0</v>
      </c>
      <c r="S50" s="109" t="n">
        <v>0</v>
      </c>
      <c r="T50" s="296" t="n">
        <v>0</v>
      </c>
    </row>
    <row r="51" ht="12.75" customHeight="1" s="408">
      <c r="C51" s="104" t="n"/>
      <c r="D51" s="284">
        <f>$D$17</f>
        <v/>
      </c>
      <c r="E51" s="297">
        <f>F51+L51</f>
        <v/>
      </c>
      <c r="F51" s="110">
        <f>SUM(G51:K51)</f>
        <v/>
      </c>
      <c r="G51" s="110" t="n">
        <v>4.77</v>
      </c>
      <c r="H51" s="110" t="n">
        <v>0</v>
      </c>
      <c r="I51" s="110" t="n">
        <v>0</v>
      </c>
      <c r="J51" s="110" t="n">
        <v>0</v>
      </c>
      <c r="K51" s="110" t="n">
        <v>0</v>
      </c>
      <c r="L51" s="110">
        <f>SUM(M51:R51)</f>
        <v/>
      </c>
      <c r="M51" s="110" t="n">
        <v>499.721</v>
      </c>
      <c r="N51" s="110" t="n">
        <v>24.58</v>
      </c>
      <c r="O51" s="110" t="n">
        <v>0</v>
      </c>
      <c r="P51" s="110" t="n">
        <v>201.78</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19.008</v>
      </c>
      <c r="N52" s="108" t="n">
        <v>37.2238</v>
      </c>
      <c r="O52" s="108" t="n">
        <v>0</v>
      </c>
      <c r="P52" s="108" t="n">
        <v>14.4948</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19.008</v>
      </c>
      <c r="N53" s="110" t="n">
        <v>51.824</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160.12</v>
      </c>
      <c r="N54" s="108" t="n">
        <v>162.7452</v>
      </c>
      <c r="O54" s="108" t="n">
        <v>0</v>
      </c>
      <c r="P54" s="108" t="n">
        <v>262.7699</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130.12</v>
      </c>
      <c r="N55" s="110" t="n">
        <v>160.436</v>
      </c>
      <c r="O55" s="110" t="n">
        <v>0</v>
      </c>
      <c r="P55" s="110" t="n">
        <v>236.55</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2.2907</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2.722</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74.64</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98.76600000000001</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124.055</v>
      </c>
      <c r="N68" s="108" t="n">
        <v>35.136</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108.52</v>
      </c>
      <c r="N69" s="110" t="n">
        <v>35.577</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22.8114</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20.139</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321.321</v>
      </c>
      <c r="N86" s="108" t="n">
        <v>111.4177</v>
      </c>
      <c r="O86" s="108" t="n">
        <v>0</v>
      </c>
      <c r="P86" s="108" t="n">
        <v>462.6658</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242.151</v>
      </c>
      <c r="N87" s="110" t="n">
        <v>81.328</v>
      </c>
      <c r="O87" s="110" t="n">
        <v>0</v>
      </c>
      <c r="P87" s="110" t="n">
        <v>193.742</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1755.0486</v>
      </c>
      <c r="G12" s="145" t="n">
        <v>52.6733</v>
      </c>
      <c r="H12" s="108" t="n">
        <v>3124.927</v>
      </c>
      <c r="I12" s="108" t="n">
        <v>10156.0202</v>
      </c>
      <c r="J12" s="109" t="n">
        <v>1732.0735</v>
      </c>
      <c r="K12" s="145" t="n">
        <v>1800.0486</v>
      </c>
      <c r="L12" s="108" t="n">
        <v>6473.365400000001</v>
      </c>
      <c r="M12" s="108" t="n">
        <v>354.3029</v>
      </c>
      <c r="N12" s="296" t="n">
        <v>227.0856</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1878.668</v>
      </c>
      <c r="G13" s="149" t="n">
        <v>56.216</v>
      </c>
      <c r="H13" s="150" t="n">
        <v>2476.058</v>
      </c>
      <c r="I13" s="150" t="n">
        <v>9753.728999999999</v>
      </c>
      <c r="J13" s="151" t="n">
        <v>1482.379</v>
      </c>
      <c r="K13" s="149" t="n">
        <v>1745.572</v>
      </c>
      <c r="L13" s="150" t="n">
        <v>6429.239</v>
      </c>
      <c r="M13" s="150" t="n">
        <v>422.021</v>
      </c>
      <c r="N13" s="316" t="n">
        <v>171.825</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1104.7853</v>
      </c>
      <c r="G14" s="145" t="n">
        <v>52.6733</v>
      </c>
      <c r="H14" s="108" t="n">
        <v>3107.9395</v>
      </c>
      <c r="I14" s="108" t="n">
        <v>9524.921400000001</v>
      </c>
      <c r="J14" s="109" t="n">
        <v>1642.1692</v>
      </c>
      <c r="K14" s="145" t="n">
        <v>1104.7853</v>
      </c>
      <c r="L14" s="108" t="n">
        <v>6373.365400000001</v>
      </c>
      <c r="M14" s="108" t="n">
        <v>354.3029</v>
      </c>
      <c r="N14" s="296" t="n">
        <v>227.0856</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1282.567</v>
      </c>
      <c r="G15" s="149" t="n">
        <v>56.216</v>
      </c>
      <c r="H15" s="150" t="n">
        <v>2416.058</v>
      </c>
      <c r="I15" s="150" t="n">
        <v>9141.299000000001</v>
      </c>
      <c r="J15" s="151" t="n">
        <v>1402.726</v>
      </c>
      <c r="K15" s="149" t="n">
        <v>1282.567</v>
      </c>
      <c r="L15" s="150" t="n">
        <v>6285.213</v>
      </c>
      <c r="M15" s="150" t="n">
        <v>392.951</v>
      </c>
      <c r="N15" s="316" t="n">
        <v>171.825</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25.1058</v>
      </c>
      <c r="G16" s="145" t="n">
        <v>0</v>
      </c>
      <c r="H16" s="108" t="n">
        <v>0</v>
      </c>
      <c r="I16" s="108" t="n">
        <v>0</v>
      </c>
      <c r="J16" s="109" t="n">
        <v>0</v>
      </c>
      <c r="K16" s="145" t="n">
        <v>25.1058</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32.279</v>
      </c>
      <c r="G17" s="149" t="n">
        <v>0</v>
      </c>
      <c r="H17" s="150" t="n">
        <v>0</v>
      </c>
      <c r="I17" s="150" t="n">
        <v>0</v>
      </c>
      <c r="J17" s="151" t="n">
        <v>0</v>
      </c>
      <c r="K17" s="149" t="n">
        <v>0</v>
      </c>
      <c r="L17" s="150" t="n">
        <v>32.279</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22.2301</v>
      </c>
      <c r="G20" s="145" t="n">
        <v>0</v>
      </c>
      <c r="H20" s="108" t="n">
        <v>0</v>
      </c>
      <c r="I20" s="108" t="n">
        <v>0</v>
      </c>
      <c r="J20" s="109" t="n">
        <v>0</v>
      </c>
      <c r="K20" s="145" t="n">
        <v>22.2301</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29.07</v>
      </c>
      <c r="G21" s="149" t="n">
        <v>0</v>
      </c>
      <c r="H21" s="150" t="n">
        <v>0</v>
      </c>
      <c r="I21" s="150" t="n">
        <v>0</v>
      </c>
      <c r="J21" s="151" t="n">
        <v>0</v>
      </c>
      <c r="K21" s="149" t="n">
        <v>0</v>
      </c>
      <c r="L21" s="150" t="n">
        <v>0</v>
      </c>
      <c r="M21" s="150" t="n">
        <v>29.07</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33.5378</v>
      </c>
      <c r="G24" s="145" t="n">
        <v>0</v>
      </c>
      <c r="H24" s="108" t="n">
        <v>0</v>
      </c>
      <c r="I24" s="108" t="n">
        <v>0</v>
      </c>
      <c r="J24" s="109" t="n">
        <v>0</v>
      </c>
      <c r="K24" s="145" t="n">
        <v>33.5378</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166.9206</v>
      </c>
      <c r="G26" s="145" t="n">
        <v>0</v>
      </c>
      <c r="H26" s="108" t="n">
        <v>0</v>
      </c>
      <c r="I26" s="108" t="n">
        <v>0</v>
      </c>
      <c r="J26" s="109" t="n">
        <v>0</v>
      </c>
      <c r="K26" s="145" t="n">
        <v>166.9206</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210.391</v>
      </c>
      <c r="G27" s="149" t="n">
        <v>0</v>
      </c>
      <c r="H27" s="150" t="n">
        <v>0</v>
      </c>
      <c r="I27" s="150" t="n">
        <v>0</v>
      </c>
      <c r="J27" s="151" t="n">
        <v>0</v>
      </c>
      <c r="K27" s="149" t="n">
        <v>210.391</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58.4302</v>
      </c>
      <c r="G30" s="145" t="n">
        <v>0</v>
      </c>
      <c r="H30" s="108" t="n">
        <v>16.9875</v>
      </c>
      <c r="I30" s="108" t="n">
        <v>550.0566</v>
      </c>
      <c r="J30" s="109" t="n">
        <v>0</v>
      </c>
      <c r="K30" s="145" t="n">
        <v>58.4302</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89.23699999999999</v>
      </c>
      <c r="G31" s="149" t="n">
        <v>0</v>
      </c>
      <c r="H31" s="150" t="n">
        <v>0</v>
      </c>
      <c r="I31" s="150" t="n">
        <v>581.851</v>
      </c>
      <c r="J31" s="151" t="n">
        <v>0</v>
      </c>
      <c r="K31" s="149" t="n">
        <v>89.23699999999999</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39.0337</v>
      </c>
      <c r="G46" s="145" t="n">
        <v>0</v>
      </c>
      <c r="H46" s="108" t="n">
        <v>0</v>
      </c>
      <c r="I46" s="108" t="n">
        <v>0</v>
      </c>
      <c r="J46" s="109" t="n">
        <v>0</v>
      </c>
      <c r="K46" s="145" t="n">
        <v>39.0337</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17.289</v>
      </c>
      <c r="G47" s="149" t="n">
        <v>0</v>
      </c>
      <c r="H47" s="150" t="n">
        <v>0</v>
      </c>
      <c r="I47" s="150" t="n">
        <v>0</v>
      </c>
      <c r="J47" s="151" t="n">
        <v>0</v>
      </c>
      <c r="K47" s="149" t="n">
        <v>17.289</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12.7207</v>
      </c>
      <c r="G48" s="145" t="n">
        <v>0</v>
      </c>
      <c r="H48" s="108" t="n">
        <v>0</v>
      </c>
      <c r="I48" s="108" t="n">
        <v>73.20699999999999</v>
      </c>
      <c r="J48" s="109" t="n">
        <v>0</v>
      </c>
      <c r="K48" s="145" t="n">
        <v>12.7207</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14.678</v>
      </c>
      <c r="G49" s="149" t="n">
        <v>0</v>
      </c>
      <c r="H49" s="150" t="n">
        <v>60</v>
      </c>
      <c r="I49" s="150" t="n">
        <v>12.41</v>
      </c>
      <c r="J49" s="151" t="n">
        <v>0</v>
      </c>
      <c r="K49" s="149" t="n">
        <v>14.678</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4.2156</v>
      </c>
      <c r="G56" s="145" t="n">
        <v>0</v>
      </c>
      <c r="H56" s="108" t="n">
        <v>0</v>
      </c>
      <c r="I56" s="108" t="n">
        <v>0</v>
      </c>
      <c r="J56" s="109" t="n">
        <v>0</v>
      </c>
      <c r="K56" s="145" t="n">
        <v>4.2156</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45</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40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108.0197</v>
      </c>
      <c r="G76" s="145" t="n">
        <v>0</v>
      </c>
      <c r="H76" s="108" t="n">
        <v>0</v>
      </c>
      <c r="I76" s="108" t="n">
        <v>0</v>
      </c>
      <c r="J76" s="109" t="n">
        <v>0</v>
      </c>
      <c r="K76" s="145" t="n">
        <v>108.0197</v>
      </c>
      <c r="L76" s="108" t="n">
        <v>100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111.747</v>
      </c>
      <c r="G77" s="149" t="n">
        <v>0</v>
      </c>
      <c r="H77" s="150" t="n">
        <v>0</v>
      </c>
      <c r="I77" s="150" t="n">
        <v>0</v>
      </c>
      <c r="J77" s="151" t="n">
        <v>0</v>
      </c>
      <c r="K77" s="149" t="n">
        <v>0</v>
      </c>
      <c r="L77" s="150" t="n">
        <v>111.747</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0</v>
      </c>
      <c r="H80" s="108" t="n">
        <v>0</v>
      </c>
      <c r="I80" s="108" t="n">
        <v>7.835199999999999</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0</v>
      </c>
      <c r="H81" s="150" t="n">
        <v>0</v>
      </c>
      <c r="I81" s="150" t="n">
        <v>18.169</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180.0491</v>
      </c>
      <c r="G82" s="145" t="n">
        <v>0</v>
      </c>
      <c r="H82" s="108" t="n">
        <v>0</v>
      </c>
      <c r="I82" s="108" t="n">
        <v>0</v>
      </c>
      <c r="J82" s="109" t="n">
        <v>0</v>
      </c>
      <c r="K82" s="145" t="n">
        <v>180.0491</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91.41</v>
      </c>
      <c r="G83" s="149" t="n">
        <v>0</v>
      </c>
      <c r="H83" s="150" t="n">
        <v>0</v>
      </c>
      <c r="I83" s="150" t="n">
        <v>0</v>
      </c>
      <c r="J83" s="151" t="n">
        <v>0</v>
      </c>
      <c r="K83" s="149" t="n">
        <v>91.41</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89.90430000000001</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79.65300000000001</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5.1212</v>
      </c>
      <c r="Q12" s="108" t="n">
        <v>0.0612</v>
      </c>
      <c r="R12" s="108" t="n">
        <v>0</v>
      </c>
      <c r="S12" s="147" t="n">
        <v>0</v>
      </c>
      <c r="T12" s="146">
        <f>SUM(U12:X12)</f>
        <v/>
      </c>
      <c r="U12" s="108" t="n">
        <v>18.0888</v>
      </c>
      <c r="V12" s="108" t="n">
        <v>0.2233</v>
      </c>
      <c r="W12" s="108" t="n">
        <v>0.0086</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4.561</v>
      </c>
      <c r="Q13" s="150" t="n">
        <v>0.059</v>
      </c>
      <c r="R13" s="150" t="n">
        <v>0.005</v>
      </c>
      <c r="S13" s="153" t="n">
        <v>0</v>
      </c>
      <c r="T13" s="152">
        <f>SUM(U13:X13)</f>
        <v/>
      </c>
      <c r="U13" s="150" t="n">
        <v>38.808</v>
      </c>
      <c r="V13" s="150" t="n">
        <v>0.139</v>
      </c>
      <c r="W13" s="150" t="n">
        <v>0.016</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1.2875</v>
      </c>
      <c r="Q14" s="108" t="n">
        <v>0.0612</v>
      </c>
      <c r="R14" s="108" t="n">
        <v>0</v>
      </c>
      <c r="S14" s="147" t="n">
        <v>0</v>
      </c>
      <c r="T14" s="146">
        <f>SUM(U14:X14)</f>
        <v/>
      </c>
      <c r="U14" s="108" t="n">
        <v>0</v>
      </c>
      <c r="V14" s="108" t="n">
        <v>0.2233</v>
      </c>
      <c r="W14" s="108" t="n">
        <v>0.0086</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4.198</v>
      </c>
      <c r="Q15" s="150" t="n">
        <v>0.059</v>
      </c>
      <c r="R15" s="150" t="n">
        <v>0.005</v>
      </c>
      <c r="S15" s="153" t="n">
        <v>0</v>
      </c>
      <c r="T15" s="152">
        <f>SUM(U15:X15)</f>
        <v/>
      </c>
      <c r="U15" s="150" t="n">
        <v>33.87</v>
      </c>
      <c r="V15" s="150" t="n">
        <v>0.139</v>
      </c>
      <c r="W15" s="150" t="n">
        <v>0.016</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3.4468</v>
      </c>
      <c r="Q26" s="108" t="n">
        <v>0</v>
      </c>
      <c r="R26" s="108" t="n">
        <v>0</v>
      </c>
      <c r="S26" s="147" t="n">
        <v>0</v>
      </c>
      <c r="T26" s="146">
        <f>SUM(U26:X26)</f>
        <v/>
      </c>
      <c r="U26" s="108" t="n">
        <v>14.1059</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0.3869</v>
      </c>
      <c r="Q46" s="108" t="n">
        <v>0</v>
      </c>
      <c r="R46" s="108" t="n">
        <v>0</v>
      </c>
      <c r="S46" s="147" t="n">
        <v>0</v>
      </c>
      <c r="T46" s="146">
        <f>SUM(U46:X46)</f>
        <v/>
      </c>
      <c r="U46" s="108" t="n">
        <v>3.9829</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0.363</v>
      </c>
      <c r="Q47" s="150" t="n">
        <v>0</v>
      </c>
      <c r="R47" s="150" t="n">
        <v>0</v>
      </c>
      <c r="S47" s="153" t="n">
        <v>0</v>
      </c>
      <c r="T47" s="152">
        <f>SUM(U47:X47)</f>
        <v/>
      </c>
      <c r="U47" s="150" t="n">
        <v>4.938</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976.5</v>
      </c>
      <c r="F13" s="108" t="n">
        <v>0</v>
      </c>
      <c r="G13" s="108" t="n">
        <v>0</v>
      </c>
      <c r="H13" s="147" t="n">
        <v>0</v>
      </c>
      <c r="I13" s="108" t="n">
        <v>0</v>
      </c>
      <c r="J13" s="296" t="n">
        <v>976.5</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922.5</v>
      </c>
      <c r="F15" s="108" t="n">
        <v>0</v>
      </c>
      <c r="G15" s="108" t="n">
        <v>0</v>
      </c>
      <c r="H15" s="147" t="n">
        <v>0</v>
      </c>
      <c r="I15" s="108" t="n">
        <v>0</v>
      </c>
      <c r="J15" s="296" t="n">
        <v>922.5</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0</v>
      </c>
      <c r="F23" s="108" t="n">
        <v>0</v>
      </c>
      <c r="G23" s="108" t="n">
        <v>0</v>
      </c>
      <c r="H23" s="147" t="n">
        <v>0</v>
      </c>
      <c r="I23" s="108" t="n">
        <v>0</v>
      </c>
      <c r="J23" s="296" t="n">
        <v>0</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10</v>
      </c>
      <c r="F25" s="108" t="n">
        <v>0</v>
      </c>
      <c r="G25" s="108" t="n">
        <v>0</v>
      </c>
      <c r="H25" s="147" t="n">
        <v>0</v>
      </c>
      <c r="I25" s="108" t="n">
        <v>0</v>
      </c>
      <c r="J25" s="296" t="n">
        <v>10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0</v>
      </c>
      <c r="F27" s="108" t="n">
        <v>0</v>
      </c>
      <c r="G27" s="108" t="n">
        <v>0</v>
      </c>
      <c r="H27" s="147" t="n">
        <v>0</v>
      </c>
      <c r="I27" s="108" t="n">
        <v>0</v>
      </c>
      <c r="J27" s="296" t="n">
        <v>0</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0</v>
      </c>
      <c r="F35" s="108" t="n">
        <v>0</v>
      </c>
      <c r="G35" s="108" t="n">
        <v>0</v>
      </c>
      <c r="H35" s="147" t="n">
        <v>0</v>
      </c>
      <c r="I35" s="108" t="n">
        <v>0</v>
      </c>
      <c r="J35" s="296" t="n">
        <v>0</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0</v>
      </c>
      <c r="F39" s="108" t="n">
        <v>0</v>
      </c>
      <c r="G39" s="108" t="n">
        <v>0</v>
      </c>
      <c r="H39" s="147" t="n">
        <v>0</v>
      </c>
      <c r="I39" s="108" t="n">
        <v>0</v>
      </c>
      <c r="J39" s="296" t="n">
        <v>0</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0</v>
      </c>
      <c r="F41" s="108" t="n">
        <v>0</v>
      </c>
      <c r="G41" s="108" t="n">
        <v>0</v>
      </c>
      <c r="H41" s="147" t="n">
        <v>0</v>
      </c>
      <c r="I41" s="108" t="n">
        <v>0</v>
      </c>
      <c r="J41" s="296" t="n">
        <v>0</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9</v>
      </c>
      <c r="F43" s="108" t="n">
        <v>0</v>
      </c>
      <c r="G43" s="108" t="n">
        <v>0</v>
      </c>
      <c r="H43" s="147" t="n">
        <v>0</v>
      </c>
      <c r="I43" s="108" t="n">
        <v>0</v>
      </c>
      <c r="J43" s="296" t="n">
        <v>9</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0</v>
      </c>
      <c r="F49" s="108" t="n">
        <v>0</v>
      </c>
      <c r="G49" s="108" t="n">
        <v>0</v>
      </c>
      <c r="H49" s="147" t="n">
        <v>0</v>
      </c>
      <c r="I49" s="108" t="n">
        <v>0</v>
      </c>
      <c r="J49" s="296" t="n">
        <v>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5</v>
      </c>
      <c r="F61" s="108" t="n">
        <v>0</v>
      </c>
      <c r="G61" s="108" t="n">
        <v>0</v>
      </c>
      <c r="H61" s="147" t="n">
        <v>0</v>
      </c>
      <c r="I61" s="108" t="n">
        <v>0</v>
      </c>
      <c r="J61" s="296" t="n">
        <v>5</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0</v>
      </c>
      <c r="F63" s="108" t="n">
        <v>0</v>
      </c>
      <c r="G63" s="108" t="n">
        <v>0</v>
      </c>
      <c r="H63" s="147" t="n">
        <v>0</v>
      </c>
      <c r="I63" s="108" t="n">
        <v>0</v>
      </c>
      <c r="J63" s="296" t="n">
        <v>0</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30</v>
      </c>
      <c r="F87" s="108" t="n">
        <v>0</v>
      </c>
      <c r="G87" s="108" t="n">
        <v>0</v>
      </c>
      <c r="H87" s="147" t="n">
        <v>0</v>
      </c>
      <c r="I87" s="108" t="n">
        <v>0</v>
      </c>
      <c r="J87" s="296" t="n">
        <v>30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