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524125" cy="70485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zeroHeight="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Natixis Pfandbriefbank AG</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Im Trutz Frankfurt 55</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60322 Frankfurt</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69 971530</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 xml:space="preserve">Telefax: </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 xml:space="preserve">E-Mail: </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www.pfb.natixis.com</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v>1443.5</v>
      </c>
      <c r="E21" s="378" t="n">
        <v>1297.5</v>
      </c>
      <c r="F21" s="377" t="n">
        <v>1461.59</v>
      </c>
      <c r="G21" s="378" t="n">
        <v>1322.52</v>
      </c>
      <c r="H21" s="377" t="n">
        <v>1519.73</v>
      </c>
      <c r="I21" s="378" t="n">
        <v>1372.68</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v>0</v>
      </c>
      <c r="E22" s="382" t="n">
        <v>0</v>
      </c>
      <c r="F22" s="381" t="n">
        <v>0</v>
      </c>
      <c r="G22" s="382" t="n">
        <v>0</v>
      </c>
      <c r="H22" s="381" t="n">
        <v>0</v>
      </c>
      <c r="I22" s="382"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v>1586.78</v>
      </c>
      <c r="E23" s="386" t="n">
        <v>1473.34</v>
      </c>
      <c r="F23" s="385" t="n">
        <v>1666.36</v>
      </c>
      <c r="G23" s="386" t="n">
        <v>1558.9</v>
      </c>
      <c r="H23" s="385" t="n">
        <v>1706.64</v>
      </c>
      <c r="I23" s="386" t="n">
        <v>1603.11</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v>0</v>
      </c>
      <c r="E24" s="390" t="n">
        <v>0</v>
      </c>
      <c r="F24" s="389" t="n">
        <v>0</v>
      </c>
      <c r="G24" s="390" t="n">
        <v>0</v>
      </c>
      <c r="H24" s="389" t="n">
        <v>0</v>
      </c>
      <c r="I24" s="390"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v>143.28</v>
      </c>
      <c r="E28" s="400" t="n">
        <v>175.84</v>
      </c>
      <c r="F28" s="399" t="n">
        <v>204.77</v>
      </c>
      <c r="G28" s="400" t="n">
        <v>236.38</v>
      </c>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c r="E34" s="378" t="n"/>
      <c r="F34" s="377" t="n"/>
      <c r="G34" s="378" t="n"/>
      <c r="H34" s="377" t="n"/>
      <c r="I34" s="37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c r="E35" s="382" t="n"/>
      <c r="F35" s="381" t="n"/>
      <c r="G35" s="382" t="n"/>
      <c r="H35" s="381" t="n"/>
      <c r="I35" s="382" t="n"/>
      <c r="J35" s="348" t="n"/>
    </row>
    <row customHeight="1" ht="15" r="36" s="349">
      <c r="A36" s="365" t="n">
        <v>1</v>
      </c>
      <c r="B36" s="391" t="inlineStr">
        <is>
          <t>Cover Pool</t>
        </is>
      </c>
      <c r="C36" s="376">
        <f>C34</f>
        <v/>
      </c>
      <c r="D36" s="385" t="n"/>
      <c r="E36" s="386" t="n"/>
      <c r="F36" s="385" t="n"/>
      <c r="G36" s="386" t="n"/>
      <c r="H36" s="385" t="n"/>
      <c r="I36" s="386"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c r="E37" s="390" t="n"/>
      <c r="F37" s="389" t="n"/>
      <c r="G37" s="390" t="n"/>
      <c r="H37" s="389" t="n"/>
      <c r="I37" s="390"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c r="E41" s="400" t="n"/>
      <c r="F41" s="399" t="n"/>
      <c r="G41" s="400" t="n"/>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0</v>
      </c>
      <c r="E47" s="378" t="n">
        <v>0</v>
      </c>
      <c r="F47" s="377" t="n">
        <v>0</v>
      </c>
      <c r="G47" s="378" t="n">
        <v>0</v>
      </c>
      <c r="H47" s="377" t="n">
        <v>0</v>
      </c>
      <c r="I47" s="378"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0</v>
      </c>
      <c r="E49" s="378" t="n">
        <v>0</v>
      </c>
      <c r="F49" s="377" t="n">
        <v>0</v>
      </c>
      <c r="G49" s="378" t="n">
        <v>0</v>
      </c>
      <c r="H49" s="377" t="n">
        <v>0</v>
      </c>
      <c r="I49" s="378"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0</v>
      </c>
      <c r="E54" s="400" t="n">
        <v>0</v>
      </c>
      <c r="F54" s="399" t="n">
        <v>0</v>
      </c>
      <c r="G54" s="400" t="n">
        <v>0</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c r="F13" s="490" t="n"/>
      <c r="G13" s="490" t="n"/>
      <c r="H13" s="535" t="n"/>
    </row>
    <row customHeight="1" ht="12.8" r="14" s="349">
      <c r="B14" s="604" t="n"/>
      <c r="C14" s="439" t="n"/>
      <c r="D14" s="439">
        <f>"Jahr "&amp;(AktJahr-1)</f>
        <v/>
      </c>
      <c r="E14" s="536" t="n"/>
      <c r="F14" s="539" t="n"/>
      <c r="G14" s="539" t="n"/>
      <c r="H14" s="541" t="n"/>
    </row>
    <row customHeight="1" ht="12.8" r="15" s="349">
      <c r="B15" s="604" t="inlineStr">
        <is>
          <t>DE</t>
        </is>
      </c>
      <c r="C15" s="488" t="inlineStr">
        <is>
          <t>Germany</t>
        </is>
      </c>
      <c r="D15" s="489">
        <f>$D$13</f>
        <v/>
      </c>
      <c r="E15" s="531" t="n"/>
      <c r="F15" s="490" t="n"/>
      <c r="G15" s="490" t="n"/>
      <c r="H15" s="535" t="n"/>
    </row>
    <row customHeight="1" ht="12.8" r="16" s="349">
      <c r="B16" s="604" t="n"/>
      <c r="C16" s="439" t="n"/>
      <c r="D16" s="439">
        <f>$D$14</f>
        <v/>
      </c>
      <c r="E16" s="536" t="n"/>
      <c r="F16" s="539" t="n"/>
      <c r="G16" s="539" t="n"/>
      <c r="H16" s="541" t="n"/>
    </row>
    <row customHeight="1" ht="12.8" r="17" s="349">
      <c r="B17" s="605" t="inlineStr">
        <is>
          <t>AT</t>
        </is>
      </c>
      <c r="C17" s="488" t="inlineStr">
        <is>
          <t>Austria</t>
        </is>
      </c>
      <c r="D17" s="489">
        <f>$D$13</f>
        <v/>
      </c>
      <c r="E17" s="531" t="n"/>
      <c r="F17" s="490" t="n"/>
      <c r="G17" s="490" t="n"/>
      <c r="H17" s="535" t="n"/>
    </row>
    <row customHeight="1" ht="12.8" r="18" s="349">
      <c r="B18" s="604" t="n"/>
      <c r="C18" s="439" t="n"/>
      <c r="D18" s="439">
        <f>$D$14</f>
        <v/>
      </c>
      <c r="E18" s="536" t="n"/>
      <c r="F18" s="539" t="n"/>
      <c r="G18" s="539" t="n"/>
      <c r="H18" s="541" t="n"/>
    </row>
    <row customHeight="1" ht="12.8" r="19" s="349">
      <c r="B19" s="605" t="inlineStr">
        <is>
          <t>BE</t>
        </is>
      </c>
      <c r="C19" s="488" t="inlineStr">
        <is>
          <t>Belgium</t>
        </is>
      </c>
      <c r="D19" s="489">
        <f>$D$13</f>
        <v/>
      </c>
      <c r="E19" s="531" t="n"/>
      <c r="F19" s="490" t="n"/>
      <c r="G19" s="490" t="n"/>
      <c r="H19" s="535" t="n"/>
    </row>
    <row customHeight="1" ht="12.8" r="20" s="349">
      <c r="B20" s="604" t="n"/>
      <c r="C20" s="439" t="n"/>
      <c r="D20" s="439">
        <f>$D$14</f>
        <v/>
      </c>
      <c r="E20" s="536" t="n"/>
      <c r="F20" s="539" t="n"/>
      <c r="G20" s="539" t="n"/>
      <c r="H20" s="541" t="n"/>
    </row>
    <row customHeight="1" ht="12.8" r="21" s="349">
      <c r="B21" s="605" t="inlineStr">
        <is>
          <t>BG</t>
        </is>
      </c>
      <c r="C21" s="488" t="inlineStr">
        <is>
          <t>Bulgaria</t>
        </is>
      </c>
      <c r="D21" s="489">
        <f>$D$13</f>
        <v/>
      </c>
      <c r="E21" s="531" t="n"/>
      <c r="F21" s="490" t="n"/>
      <c r="G21" s="490" t="n"/>
      <c r="H21" s="535" t="n"/>
    </row>
    <row customHeight="1" ht="12.8" r="22" s="349">
      <c r="B22" s="604" t="n"/>
      <c r="C22" s="439" t="n"/>
      <c r="D22" s="439">
        <f>$D$14</f>
        <v/>
      </c>
      <c r="E22" s="536" t="n"/>
      <c r="F22" s="539" t="n"/>
      <c r="G22" s="539" t="n"/>
      <c r="H22" s="541" t="n"/>
    </row>
    <row customHeight="1" ht="12.8" r="23" s="349">
      <c r="B23" s="605" t="inlineStr">
        <is>
          <t>CY</t>
        </is>
      </c>
      <c r="C23" s="488" t="inlineStr">
        <is>
          <t>Cyprus</t>
        </is>
      </c>
      <c r="D23" s="489">
        <f>$D$13</f>
        <v/>
      </c>
      <c r="E23" s="531" t="n"/>
      <c r="F23" s="490" t="n"/>
      <c r="G23" s="490" t="n"/>
      <c r="H23" s="535" t="n"/>
    </row>
    <row customHeight="1" ht="12.8" r="24" s="349">
      <c r="B24" s="604" t="n"/>
      <c r="C24" s="439" t="n"/>
      <c r="D24" s="439">
        <f>$D$14</f>
        <v/>
      </c>
      <c r="E24" s="536" t="n"/>
      <c r="F24" s="539" t="n"/>
      <c r="G24" s="539" t="n"/>
      <c r="H24" s="541" t="n"/>
    </row>
    <row customHeight="1" ht="12.8" r="25" s="349">
      <c r="B25" s="605" t="inlineStr">
        <is>
          <t>CZ</t>
        </is>
      </c>
      <c r="C25" s="488" t="inlineStr">
        <is>
          <t>Czech Republic</t>
        </is>
      </c>
      <c r="D25" s="489">
        <f>$D$13</f>
        <v/>
      </c>
      <c r="E25" s="531" t="n"/>
      <c r="F25" s="490" t="n"/>
      <c r="G25" s="490" t="n"/>
      <c r="H25" s="535" t="n"/>
    </row>
    <row customHeight="1" ht="12.8" r="26" s="349">
      <c r="B26" s="604" t="n"/>
      <c r="C26" s="439" t="n"/>
      <c r="D26" s="439">
        <f>$D$14</f>
        <v/>
      </c>
      <c r="E26" s="536" t="n"/>
      <c r="F26" s="539" t="n"/>
      <c r="G26" s="539" t="n"/>
      <c r="H26" s="541" t="n"/>
    </row>
    <row customHeight="1" ht="12.8" r="27" s="349">
      <c r="B27" s="604" t="inlineStr">
        <is>
          <t>DK</t>
        </is>
      </c>
      <c r="C27" s="488" t="inlineStr">
        <is>
          <t>Denmark</t>
        </is>
      </c>
      <c r="D27" s="489">
        <f>$D$13</f>
        <v/>
      </c>
      <c r="E27" s="531" t="n"/>
      <c r="F27" s="490" t="n"/>
      <c r="G27" s="490" t="n"/>
      <c r="H27" s="535" t="n"/>
    </row>
    <row customHeight="1" ht="12.8" r="28" s="349">
      <c r="B28" s="604" t="n"/>
      <c r="C28" s="439" t="n"/>
      <c r="D28" s="439">
        <f>$D$14</f>
        <v/>
      </c>
      <c r="E28" s="536" t="n"/>
      <c r="F28" s="539" t="n"/>
      <c r="G28" s="539" t="n"/>
      <c r="H28" s="541" t="n"/>
    </row>
    <row customHeight="1" ht="12.8" r="29" s="349">
      <c r="B29" s="604" t="inlineStr">
        <is>
          <t>EE</t>
        </is>
      </c>
      <c r="C29" s="488" t="inlineStr">
        <is>
          <t>Estonia</t>
        </is>
      </c>
      <c r="D29" s="489">
        <f>$D$13</f>
        <v/>
      </c>
      <c r="E29" s="531" t="n"/>
      <c r="F29" s="490" t="n"/>
      <c r="G29" s="490" t="n"/>
      <c r="H29" s="535" t="n"/>
    </row>
    <row customHeight="1" ht="12.8" r="30" s="349">
      <c r="B30" s="604" t="n"/>
      <c r="C30" s="439" t="n"/>
      <c r="D30" s="439">
        <f>$D$14</f>
        <v/>
      </c>
      <c r="E30" s="536" t="n"/>
      <c r="F30" s="539" t="n"/>
      <c r="G30" s="539" t="n"/>
      <c r="H30" s="541" t="n"/>
    </row>
    <row customHeight="1" ht="12.8" r="31" s="349">
      <c r="B31" s="604" t="inlineStr">
        <is>
          <t>FI</t>
        </is>
      </c>
      <c r="C31" s="488" t="inlineStr">
        <is>
          <t>Finland</t>
        </is>
      </c>
      <c r="D31" s="489">
        <f>$D$13</f>
        <v/>
      </c>
      <c r="E31" s="531" t="n"/>
      <c r="F31" s="490" t="n"/>
      <c r="G31" s="490" t="n"/>
      <c r="H31" s="535" t="n"/>
    </row>
    <row customHeight="1" ht="12.8" r="32" s="349">
      <c r="B32" s="604" t="n"/>
      <c r="C32" s="439" t="n"/>
      <c r="D32" s="439">
        <f>$D$14</f>
        <v/>
      </c>
      <c r="E32" s="536" t="n"/>
      <c r="F32" s="539" t="n"/>
      <c r="G32" s="539" t="n"/>
      <c r="H32" s="541" t="n"/>
    </row>
    <row customHeight="1" ht="12.8" r="33" s="349">
      <c r="B33" s="604" t="inlineStr">
        <is>
          <t>FR</t>
        </is>
      </c>
      <c r="C33" s="488" t="inlineStr">
        <is>
          <t>France</t>
        </is>
      </c>
      <c r="D33" s="489">
        <f>$D$13</f>
        <v/>
      </c>
      <c r="E33" s="531" t="n"/>
      <c r="F33" s="490" t="n"/>
      <c r="G33" s="490" t="n"/>
      <c r="H33" s="535" t="n"/>
    </row>
    <row customHeight="1" ht="12.8" r="34" s="349">
      <c r="B34" s="604" t="n"/>
      <c r="C34" s="439" t="n"/>
      <c r="D34" s="439">
        <f>$D$14</f>
        <v/>
      </c>
      <c r="E34" s="536" t="n"/>
      <c r="F34" s="539" t="n"/>
      <c r="G34" s="539" t="n"/>
      <c r="H34" s="541" t="n"/>
    </row>
    <row customHeight="1" ht="12.8" r="35" s="349">
      <c r="B35" s="604" t="inlineStr">
        <is>
          <t>GB</t>
        </is>
      </c>
      <c r="C35" s="488" t="inlineStr">
        <is>
          <t>Great Britain</t>
        </is>
      </c>
      <c r="D35" s="489">
        <f>$D$13</f>
        <v/>
      </c>
      <c r="E35" s="531" t="n"/>
      <c r="F35" s="490" t="n"/>
      <c r="G35" s="490" t="n"/>
      <c r="H35" s="535" t="n"/>
    </row>
    <row customHeight="1" ht="12.8" r="36" s="349">
      <c r="B36" s="604" t="n"/>
      <c r="C36" s="439" t="n"/>
      <c r="D36" s="439">
        <f>$D$14</f>
        <v/>
      </c>
      <c r="E36" s="536" t="n"/>
      <c r="F36" s="539" t="n"/>
      <c r="G36" s="539" t="n"/>
      <c r="H36" s="541" t="n"/>
    </row>
    <row customHeight="1" ht="12.8" r="37" s="349">
      <c r="B37" s="604" t="inlineStr">
        <is>
          <t>GR</t>
        </is>
      </c>
      <c r="C37" s="488" t="inlineStr">
        <is>
          <t>Greece</t>
        </is>
      </c>
      <c r="D37" s="489">
        <f>$D$13</f>
        <v/>
      </c>
      <c r="E37" s="531" t="n"/>
      <c r="F37" s="490" t="n"/>
      <c r="G37" s="490" t="n"/>
      <c r="H37" s="535" t="n"/>
    </row>
    <row customHeight="1" ht="12.8" r="38" s="349">
      <c r="B38" s="604" t="n"/>
      <c r="C38" s="439" t="n"/>
      <c r="D38" s="439">
        <f>$D$14</f>
        <v/>
      </c>
      <c r="E38" s="536" t="n"/>
      <c r="F38" s="539" t="n"/>
      <c r="G38" s="539" t="n"/>
      <c r="H38" s="541" t="n"/>
    </row>
    <row customHeight="1" ht="12.8" r="39" s="349">
      <c r="B39" s="604" t="inlineStr">
        <is>
          <t>HU</t>
        </is>
      </c>
      <c r="C39" s="488" t="inlineStr">
        <is>
          <t>Hungary</t>
        </is>
      </c>
      <c r="D39" s="489">
        <f>$D$13</f>
        <v/>
      </c>
      <c r="E39" s="531" t="n"/>
      <c r="F39" s="490" t="n"/>
      <c r="G39" s="490" t="n"/>
      <c r="H39" s="535" t="n"/>
    </row>
    <row customHeight="1" ht="12.8" r="40" s="349">
      <c r="B40" s="604" t="n"/>
      <c r="C40" s="439" t="n"/>
      <c r="D40" s="439">
        <f>$D$14</f>
        <v/>
      </c>
      <c r="E40" s="536" t="n"/>
      <c r="F40" s="539" t="n"/>
      <c r="G40" s="539" t="n"/>
      <c r="H40" s="541" t="n"/>
    </row>
    <row customHeight="1" ht="12.8" r="41" s="349">
      <c r="B41" s="604" t="inlineStr">
        <is>
          <t>IE</t>
        </is>
      </c>
      <c r="C41" s="488" t="inlineStr">
        <is>
          <t>Ireland</t>
        </is>
      </c>
      <c r="D41" s="489">
        <f>$D$13</f>
        <v/>
      </c>
      <c r="E41" s="531" t="n"/>
      <c r="F41" s="490" t="n"/>
      <c r="G41" s="490" t="n"/>
      <c r="H41" s="535" t="n"/>
    </row>
    <row customHeight="1" ht="12.8" r="42" s="349">
      <c r="B42" s="604" t="n"/>
      <c r="C42" s="439" t="n"/>
      <c r="D42" s="439">
        <f>$D$14</f>
        <v/>
      </c>
      <c r="E42" s="536" t="n"/>
      <c r="F42" s="539" t="n"/>
      <c r="G42" s="539" t="n"/>
      <c r="H42" s="541" t="n"/>
    </row>
    <row customHeight="1" ht="12.8" r="43" s="349">
      <c r="B43" s="604" t="inlineStr">
        <is>
          <t>IT</t>
        </is>
      </c>
      <c r="C43" s="488" t="inlineStr">
        <is>
          <t>Italy</t>
        </is>
      </c>
      <c r="D43" s="489">
        <f>$D$13</f>
        <v/>
      </c>
      <c r="E43" s="531" t="n"/>
      <c r="F43" s="490" t="n"/>
      <c r="G43" s="490" t="n"/>
      <c r="H43" s="535" t="n"/>
    </row>
    <row customHeight="1" ht="12.8" r="44" s="349">
      <c r="B44" s="604" t="n"/>
      <c r="C44" s="439" t="n"/>
      <c r="D44" s="439">
        <f>$D$14</f>
        <v/>
      </c>
      <c r="E44" s="536" t="n"/>
      <c r="F44" s="539" t="n"/>
      <c r="G44" s="539" t="n"/>
      <c r="H44" s="541" t="n"/>
    </row>
    <row customHeight="1" ht="12.8" r="45" s="349">
      <c r="B45" s="604" t="inlineStr">
        <is>
          <t>LV</t>
        </is>
      </c>
      <c r="C45" s="488" t="inlineStr">
        <is>
          <t>Latvia</t>
        </is>
      </c>
      <c r="D45" s="489">
        <f>$D$13</f>
        <v/>
      </c>
      <c r="E45" s="531" t="n"/>
      <c r="F45" s="490" t="n"/>
      <c r="G45" s="490" t="n"/>
      <c r="H45" s="535" t="n"/>
    </row>
    <row customHeight="1" ht="12.8" r="46" s="349">
      <c r="B46" s="604" t="n"/>
      <c r="C46" s="439" t="n"/>
      <c r="D46" s="439">
        <f>$D$14</f>
        <v/>
      </c>
      <c r="E46" s="536" t="n"/>
      <c r="F46" s="539" t="n"/>
      <c r="G46" s="539" t="n"/>
      <c r="H46" s="541" t="n"/>
    </row>
    <row customHeight="1" ht="12.8" r="47" s="349">
      <c r="B47" s="604" t="inlineStr">
        <is>
          <t>LT</t>
        </is>
      </c>
      <c r="C47" s="488" t="inlineStr">
        <is>
          <t>Lithuania</t>
        </is>
      </c>
      <c r="D47" s="489">
        <f>$D$13</f>
        <v/>
      </c>
      <c r="E47" s="531" t="n"/>
      <c r="F47" s="490" t="n"/>
      <c r="G47" s="490" t="n"/>
      <c r="H47" s="535" t="n"/>
    </row>
    <row customHeight="1" ht="12.8" r="48" s="349">
      <c r="B48" s="604" t="n"/>
      <c r="C48" s="439" t="n"/>
      <c r="D48" s="439">
        <f>$D$14</f>
        <v/>
      </c>
      <c r="E48" s="536" t="n"/>
      <c r="F48" s="539" t="n"/>
      <c r="G48" s="539" t="n"/>
      <c r="H48" s="541" t="n"/>
    </row>
    <row customHeight="1" ht="12.8" r="49" s="349">
      <c r="B49" s="604" t="inlineStr">
        <is>
          <t>LU</t>
        </is>
      </c>
      <c r="C49" s="488" t="inlineStr">
        <is>
          <t>Luxembourg</t>
        </is>
      </c>
      <c r="D49" s="489">
        <f>$D$13</f>
        <v/>
      </c>
      <c r="E49" s="531" t="n"/>
      <c r="F49" s="490" t="n"/>
      <c r="G49" s="490" t="n"/>
      <c r="H49" s="535" t="n"/>
    </row>
    <row customHeight="1" ht="12.8" r="50" s="349">
      <c r="B50" s="604" t="n"/>
      <c r="C50" s="439" t="n"/>
      <c r="D50" s="439">
        <f>$D$14</f>
        <v/>
      </c>
      <c r="E50" s="536" t="n"/>
      <c r="F50" s="539" t="n"/>
      <c r="G50" s="539" t="n"/>
      <c r="H50" s="541" t="n"/>
    </row>
    <row customHeight="1" ht="12.8" r="51" s="349">
      <c r="B51" s="604" t="inlineStr">
        <is>
          <t>MT</t>
        </is>
      </c>
      <c r="C51" s="488" t="inlineStr">
        <is>
          <t>Malta</t>
        </is>
      </c>
      <c r="D51" s="489">
        <f>$D$13</f>
        <v/>
      </c>
      <c r="E51" s="531" t="n"/>
      <c r="F51" s="490" t="n"/>
      <c r="G51" s="490" t="n"/>
      <c r="H51" s="535" t="n"/>
    </row>
    <row customHeight="1" ht="12.8" r="52" s="349">
      <c r="B52" s="604" t="n"/>
      <c r="C52" s="439" t="n"/>
      <c r="D52" s="439">
        <f>$D$14</f>
        <v/>
      </c>
      <c r="E52" s="536" t="n"/>
      <c r="F52" s="539" t="n"/>
      <c r="G52" s="539" t="n"/>
      <c r="H52" s="541" t="n"/>
    </row>
    <row customHeight="1" ht="12.8" r="53" s="349">
      <c r="B53" s="604" t="inlineStr">
        <is>
          <t>NL</t>
        </is>
      </c>
      <c r="C53" s="488" t="inlineStr">
        <is>
          <t>Netherlands</t>
        </is>
      </c>
      <c r="D53" s="489">
        <f>$D$13</f>
        <v/>
      </c>
      <c r="E53" s="531" t="n"/>
      <c r="F53" s="490" t="n"/>
      <c r="G53" s="490" t="n"/>
      <c r="H53" s="535" t="n"/>
    </row>
    <row customHeight="1" ht="12.8" r="54" s="349">
      <c r="B54" s="604" t="n"/>
      <c r="C54" s="439" t="n"/>
      <c r="D54" s="439">
        <f>$D$14</f>
        <v/>
      </c>
      <c r="E54" s="536" t="n"/>
      <c r="F54" s="539" t="n"/>
      <c r="G54" s="539" t="n"/>
      <c r="H54" s="541" t="n"/>
    </row>
    <row customHeight="1" ht="12.8" r="55" s="349">
      <c r="B55" s="604" t="inlineStr">
        <is>
          <t>PL</t>
        </is>
      </c>
      <c r="C55" s="488" t="inlineStr">
        <is>
          <t>Poland</t>
        </is>
      </c>
      <c r="D55" s="489">
        <f>$D$13</f>
        <v/>
      </c>
      <c r="E55" s="531" t="n"/>
      <c r="F55" s="490" t="n"/>
      <c r="G55" s="490" t="n"/>
      <c r="H55" s="535" t="n"/>
    </row>
    <row customHeight="1" ht="12.8" r="56" s="349">
      <c r="B56" s="604" t="n"/>
      <c r="C56" s="439" t="n"/>
      <c r="D56" s="439">
        <f>$D$14</f>
        <v/>
      </c>
      <c r="E56" s="536" t="n"/>
      <c r="F56" s="539" t="n"/>
      <c r="G56" s="539" t="n"/>
      <c r="H56" s="541" t="n"/>
    </row>
    <row customHeight="1" ht="12.8" r="57" s="349">
      <c r="B57" s="604" t="inlineStr">
        <is>
          <t>PT</t>
        </is>
      </c>
      <c r="C57" s="488" t="inlineStr">
        <is>
          <t>Portugal</t>
        </is>
      </c>
      <c r="D57" s="489">
        <f>$D$13</f>
        <v/>
      </c>
      <c r="E57" s="531" t="n"/>
      <c r="F57" s="490" t="n"/>
      <c r="G57" s="490" t="n"/>
      <c r="H57" s="535" t="n"/>
    </row>
    <row customHeight="1" ht="12.8" r="58" s="349">
      <c r="B58" s="604" t="n"/>
      <c r="C58" s="439" t="n"/>
      <c r="D58" s="439">
        <f>$D$14</f>
        <v/>
      </c>
      <c r="E58" s="536" t="n"/>
      <c r="F58" s="539" t="n"/>
      <c r="G58" s="539" t="n"/>
      <c r="H58" s="541" t="n"/>
    </row>
    <row customHeight="1" ht="12.8" r="59" s="349">
      <c r="B59" s="604" t="inlineStr">
        <is>
          <t>RO</t>
        </is>
      </c>
      <c r="C59" s="488" t="inlineStr">
        <is>
          <t>Romania</t>
        </is>
      </c>
      <c r="D59" s="489">
        <f>$D$13</f>
        <v/>
      </c>
      <c r="E59" s="531" t="n"/>
      <c r="F59" s="490" t="n"/>
      <c r="G59" s="490" t="n"/>
      <c r="H59" s="535" t="n"/>
    </row>
    <row customHeight="1" ht="12.8" r="60" s="349">
      <c r="B60" s="604" t="n"/>
      <c r="C60" s="439" t="n"/>
      <c r="D60" s="439">
        <f>$D$14</f>
        <v/>
      </c>
      <c r="E60" s="536" t="n"/>
      <c r="F60" s="539" t="n"/>
      <c r="G60" s="539" t="n"/>
      <c r="H60" s="541" t="n"/>
    </row>
    <row customHeight="1" ht="12.8" r="61" s="349">
      <c r="B61" s="604" t="inlineStr">
        <is>
          <t>SK</t>
        </is>
      </c>
      <c r="C61" s="488" t="inlineStr">
        <is>
          <t>Slovakia</t>
        </is>
      </c>
      <c r="D61" s="489">
        <f>$D$13</f>
        <v/>
      </c>
      <c r="E61" s="531" t="n"/>
      <c r="F61" s="490" t="n"/>
      <c r="G61" s="490" t="n"/>
      <c r="H61" s="535" t="n"/>
    </row>
    <row customHeight="1" ht="12.8" r="62" s="349">
      <c r="B62" s="604" t="n"/>
      <c r="C62" s="439" t="n"/>
      <c r="D62" s="439">
        <f>$D$14</f>
        <v/>
      </c>
      <c r="E62" s="536" t="n"/>
      <c r="F62" s="539" t="n"/>
      <c r="G62" s="539" t="n"/>
      <c r="H62" s="541" t="n"/>
    </row>
    <row customHeight="1" ht="12.8" r="63" s="349">
      <c r="B63" s="604" t="inlineStr">
        <is>
          <t>SI</t>
        </is>
      </c>
      <c r="C63" s="488" t="inlineStr">
        <is>
          <t>Slovenia</t>
        </is>
      </c>
      <c r="D63" s="489">
        <f>$D$13</f>
        <v/>
      </c>
      <c r="E63" s="531" t="n"/>
      <c r="F63" s="490" t="n"/>
      <c r="G63" s="490" t="n"/>
      <c r="H63" s="535" t="n"/>
    </row>
    <row customHeight="1" ht="12.8" r="64" s="349">
      <c r="B64" s="604" t="n"/>
      <c r="C64" s="439" t="n"/>
      <c r="D64" s="439">
        <f>$D$14</f>
        <v/>
      </c>
      <c r="E64" s="536" t="n"/>
      <c r="F64" s="539" t="n"/>
      <c r="G64" s="539" t="n"/>
      <c r="H64" s="541" t="n"/>
    </row>
    <row customHeight="1" ht="12.8" r="65" s="349">
      <c r="B65" s="604" t="inlineStr">
        <is>
          <t>ES</t>
        </is>
      </c>
      <c r="C65" s="488" t="inlineStr">
        <is>
          <t>Spain</t>
        </is>
      </c>
      <c r="D65" s="489">
        <f>$D$13</f>
        <v/>
      </c>
      <c r="E65" s="531" t="n"/>
      <c r="F65" s="490" t="n"/>
      <c r="G65" s="490" t="n"/>
      <c r="H65" s="535" t="n"/>
    </row>
    <row customHeight="1" ht="12.8" r="66" s="349">
      <c r="B66" s="604" t="n"/>
      <c r="C66" s="439" t="n"/>
      <c r="D66" s="439">
        <f>$D$14</f>
        <v/>
      </c>
      <c r="E66" s="536" t="n"/>
      <c r="F66" s="539" t="n"/>
      <c r="G66" s="539" t="n"/>
      <c r="H66" s="541" t="n"/>
    </row>
    <row customHeight="1" ht="12.8" r="67" s="349">
      <c r="B67" s="604" t="inlineStr">
        <is>
          <t>SE</t>
        </is>
      </c>
      <c r="C67" s="488" t="inlineStr">
        <is>
          <t>Sweden</t>
        </is>
      </c>
      <c r="D67" s="489">
        <f>$D$13</f>
        <v/>
      </c>
      <c r="E67" s="531" t="n"/>
      <c r="F67" s="490" t="n"/>
      <c r="G67" s="490" t="n"/>
      <c r="H67" s="535" t="n"/>
    </row>
    <row customHeight="1" ht="12.8" r="68" s="349">
      <c r="B68" s="604" t="n"/>
      <c r="C68" s="439" t="n"/>
      <c r="D68" s="439">
        <f>$D$14</f>
        <v/>
      </c>
      <c r="E68" s="536" t="n"/>
      <c r="F68" s="539" t="n"/>
      <c r="G68" s="539" t="n"/>
      <c r="H68" s="541" t="n"/>
    </row>
    <row customHeight="1" ht="12.8" r="69" s="349">
      <c r="B69" s="604" t="inlineStr">
        <is>
          <t>CA</t>
        </is>
      </c>
      <c r="C69" s="488" t="inlineStr">
        <is>
          <t>Canada</t>
        </is>
      </c>
      <c r="D69" s="489">
        <f>$D$13</f>
        <v/>
      </c>
      <c r="E69" s="531" t="n"/>
      <c r="F69" s="490" t="n"/>
      <c r="G69" s="490" t="n"/>
      <c r="H69" s="535" t="n"/>
    </row>
    <row customHeight="1" ht="12.8" r="70" s="349">
      <c r="B70" s="604" t="n"/>
      <c r="C70" s="439" t="n"/>
      <c r="D70" s="439">
        <f>$D$14</f>
        <v/>
      </c>
      <c r="E70" s="536" t="n"/>
      <c r="F70" s="539" t="n"/>
      <c r="G70" s="539" t="n"/>
      <c r="H70" s="541" t="n"/>
    </row>
    <row customHeight="1" ht="12.8" r="71" s="349">
      <c r="B71" s="604" t="inlineStr">
        <is>
          <t>IS</t>
        </is>
      </c>
      <c r="C71" s="488" t="inlineStr">
        <is>
          <t>Iceland</t>
        </is>
      </c>
      <c r="D71" s="489">
        <f>$D$13</f>
        <v/>
      </c>
      <c r="E71" s="531" t="n"/>
      <c r="F71" s="490" t="n"/>
      <c r="G71" s="490" t="n"/>
      <c r="H71" s="535" t="n"/>
    </row>
    <row customHeight="1" ht="12.8" r="72" s="349">
      <c r="B72" s="604" t="n"/>
      <c r="C72" s="439" t="n"/>
      <c r="D72" s="439">
        <f>$D$14</f>
        <v/>
      </c>
      <c r="E72" s="536" t="n"/>
      <c r="F72" s="539" t="n"/>
      <c r="G72" s="539" t="n"/>
      <c r="H72" s="541" t="n"/>
    </row>
    <row customHeight="1" ht="12.8" r="73" s="349">
      <c r="B73" s="604" t="inlineStr">
        <is>
          <t>JP</t>
        </is>
      </c>
      <c r="C73" s="488" t="inlineStr">
        <is>
          <t>Japan</t>
        </is>
      </c>
      <c r="D73" s="489">
        <f>$D$13</f>
        <v/>
      </c>
      <c r="E73" s="531" t="n"/>
      <c r="F73" s="490" t="n"/>
      <c r="G73" s="490" t="n"/>
      <c r="H73" s="535" t="n"/>
    </row>
    <row customHeight="1" ht="12.8" r="74" s="349">
      <c r="B74" s="604" t="n"/>
      <c r="C74" s="439" t="n"/>
      <c r="D74" s="439">
        <f>$D$14</f>
        <v/>
      </c>
      <c r="E74" s="536" t="n"/>
      <c r="F74" s="539" t="n"/>
      <c r="G74" s="539" t="n"/>
      <c r="H74" s="541" t="n"/>
    </row>
    <row customHeight="1" ht="12.8" r="75" s="349">
      <c r="B75" s="604" t="inlineStr">
        <is>
          <t>LI</t>
        </is>
      </c>
      <c r="C75" s="488" t="inlineStr">
        <is>
          <t>Liechtenstein</t>
        </is>
      </c>
      <c r="D75" s="489">
        <f>$D$13</f>
        <v/>
      </c>
      <c r="E75" s="531" t="n"/>
      <c r="F75" s="490" t="n"/>
      <c r="G75" s="490" t="n"/>
      <c r="H75" s="535" t="n"/>
    </row>
    <row customHeight="1" ht="12.8" r="76" s="349">
      <c r="B76" s="604" t="n"/>
      <c r="C76" s="439" t="n"/>
      <c r="D76" s="439">
        <f>$D$14</f>
        <v/>
      </c>
      <c r="E76" s="536" t="n"/>
      <c r="F76" s="539" t="n"/>
      <c r="G76" s="539" t="n"/>
      <c r="H76" s="541" t="n"/>
    </row>
    <row customHeight="1" ht="12.8" r="77" s="349">
      <c r="B77" s="604" t="inlineStr">
        <is>
          <t>NO</t>
        </is>
      </c>
      <c r="C77" s="488" t="inlineStr">
        <is>
          <t>Norway</t>
        </is>
      </c>
      <c r="D77" s="489">
        <f>$D$13</f>
        <v/>
      </c>
      <c r="E77" s="531" t="n"/>
      <c r="F77" s="490" t="n"/>
      <c r="G77" s="490" t="n"/>
      <c r="H77" s="535" t="n"/>
    </row>
    <row customHeight="1" ht="12.8" r="78" s="349">
      <c r="B78" s="604" t="n"/>
      <c r="C78" s="439" t="n"/>
      <c r="D78" s="439">
        <f>$D$14</f>
        <v/>
      </c>
      <c r="E78" s="536" t="n"/>
      <c r="F78" s="539" t="n"/>
      <c r="G78" s="539" t="n"/>
      <c r="H78" s="541" t="n"/>
    </row>
    <row customHeight="1" ht="12.8" r="79" s="349">
      <c r="B79" s="604" t="inlineStr">
        <is>
          <t>CH</t>
        </is>
      </c>
      <c r="C79" s="488" t="inlineStr">
        <is>
          <t>Switzerland</t>
        </is>
      </c>
      <c r="D79" s="489">
        <f>$D$13</f>
        <v/>
      </c>
      <c r="E79" s="531" t="n"/>
      <c r="F79" s="490" t="n"/>
      <c r="G79" s="490" t="n"/>
      <c r="H79" s="535" t="n"/>
    </row>
    <row customHeight="1" ht="12.8" r="80" s="349">
      <c r="B80" s="604" t="n"/>
      <c r="C80" s="439" t="n"/>
      <c r="D80" s="439">
        <f>$D$14</f>
        <v/>
      </c>
      <c r="E80" s="536" t="n"/>
      <c r="F80" s="539" t="n"/>
      <c r="G80" s="539" t="n"/>
      <c r="H80" s="541" t="n"/>
    </row>
    <row customHeight="1" ht="12.8" r="81" s="349">
      <c r="B81" s="604" t="inlineStr">
        <is>
          <t>US</t>
        </is>
      </c>
      <c r="C81" s="488" t="inlineStr">
        <is>
          <t>USA</t>
        </is>
      </c>
      <c r="D81" s="489">
        <f>$D$13</f>
        <v/>
      </c>
      <c r="E81" s="531" t="n"/>
      <c r="F81" s="490" t="n"/>
      <c r="G81" s="490" t="n"/>
      <c r="H81" s="535" t="n"/>
    </row>
    <row customHeight="1" ht="12.8" r="82" s="349">
      <c r="B82" s="604" t="n"/>
      <c r="C82" s="439" t="n"/>
      <c r="D82" s="439">
        <f>$D$14</f>
        <v/>
      </c>
      <c r="E82" s="536" t="n"/>
      <c r="F82" s="539" t="n"/>
      <c r="G82" s="539" t="n"/>
      <c r="H82" s="541" t="n"/>
    </row>
    <row customHeight="1" ht="12.8" r="83" s="349">
      <c r="B83" s="604" t="inlineStr">
        <is>
          <t>$c</t>
        </is>
      </c>
      <c r="C83" s="488" t="inlineStr">
        <is>
          <t>other OECD-States</t>
        </is>
      </c>
      <c r="D83" s="489">
        <f>$D$13</f>
        <v/>
      </c>
      <c r="E83" s="531" t="n"/>
      <c r="F83" s="490" t="n"/>
      <c r="G83" s="490" t="n"/>
      <c r="H83" s="535" t="n"/>
    </row>
    <row customHeight="1" ht="12.8" r="84" s="349">
      <c r="B84" s="604" t="n"/>
      <c r="C84" s="439" t="n"/>
      <c r="D84" s="439">
        <f>$D$14</f>
        <v/>
      </c>
      <c r="E84" s="536" t="n"/>
      <c r="F84" s="539" t="n"/>
      <c r="G84" s="539" t="n"/>
      <c r="H84" s="541" t="n"/>
    </row>
    <row customHeight="1" ht="12.8" r="85" s="349">
      <c r="B85" s="604" t="inlineStr">
        <is>
          <t>$i</t>
        </is>
      </c>
      <c r="C85" s="488" t="inlineStr">
        <is>
          <t>EU institutions</t>
        </is>
      </c>
      <c r="D85" s="489">
        <f>$D$13</f>
        <v/>
      </c>
      <c r="E85" s="531" t="n"/>
      <c r="F85" s="490" t="n"/>
      <c r="G85" s="490" t="n"/>
      <c r="H85" s="535" t="n"/>
    </row>
    <row customHeight="1" ht="12.8" r="86" s="349">
      <c r="B86" s="604" t="n"/>
      <c r="C86" s="439" t="n"/>
      <c r="D86" s="439">
        <f>$D$14</f>
        <v/>
      </c>
      <c r="E86" s="536" t="n"/>
      <c r="F86" s="539" t="n"/>
      <c r="G86" s="539" t="n"/>
      <c r="H86" s="541" t="n"/>
    </row>
    <row customHeight="1" ht="12.8" r="87" s="349">
      <c r="B87" s="604" t="inlineStr">
        <is>
          <t>$u</t>
        </is>
      </c>
      <c r="C87" s="488" t="inlineStr">
        <is>
          <t>other states/institutions</t>
        </is>
      </c>
      <c r="D87" s="489">
        <f>$D$13</f>
        <v/>
      </c>
      <c r="E87" s="531" t="n"/>
      <c r="F87" s="490" t="n"/>
      <c r="G87" s="490" t="n"/>
      <c r="H87" s="535" t="n"/>
    </row>
    <row customHeight="1" ht="12.8" r="88" s="349">
      <c r="B88" s="606" t="n"/>
      <c r="C88" s="607" t="n"/>
      <c r="D88" s="607">
        <f>$D$14</f>
        <v/>
      </c>
      <c r="E88" s="542" t="n"/>
      <c r="F88" s="545" t="n"/>
      <c r="G88" s="545" t="n"/>
      <c r="H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1443.5</v>
      </c>
      <c r="E9" s="622" t="n">
        <v>1297.5</v>
      </c>
    </row>
    <row customHeight="1" ht="20.1" r="10" s="349">
      <c r="A10" s="623" t="n">
        <v>0</v>
      </c>
      <c r="B10" s="624" t="inlineStr">
        <is>
          <t>thereof percentage share of fixed-rate Pfandbriefe
section 28 para. 1 no. 9</t>
        </is>
      </c>
      <c r="C10" s="625" t="inlineStr">
        <is>
          <t>%</t>
        </is>
      </c>
      <c r="D10" s="626" t="n">
        <v>99.31</v>
      </c>
      <c r="E10" s="627" t="n">
        <v>95.14</v>
      </c>
    </row>
    <row customHeight="1" ht="8.1" r="11" s="349">
      <c r="A11" s="613" t="n">
        <v>0</v>
      </c>
      <c r="B11" s="628" t="n"/>
      <c r="C11" s="375" t="n"/>
      <c r="D11" s="375" t="n"/>
      <c r="E11" s="629" t="n"/>
    </row>
    <row customHeight="1" ht="15.95" r="12" s="349">
      <c r="A12" s="613" t="n">
        <v>0</v>
      </c>
      <c r="B12" s="630" t="inlineStr">
        <is>
          <t>Cover Pool</t>
        </is>
      </c>
      <c r="C12" s="631" t="inlineStr">
        <is>
          <t>(€ mn.)</t>
        </is>
      </c>
      <c r="D12" s="621" t="n">
        <v>1586.78</v>
      </c>
      <c r="E12" s="622" t="n">
        <v>1473.34</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v>
      </c>
      <c r="E14" s="635" t="n">
        <v>0</v>
      </c>
    </row>
    <row customHeight="1" ht="30" r="15" s="349">
      <c r="A15" s="613" t="n">
        <v>0</v>
      </c>
      <c r="B15" s="632" t="inlineStr">
        <is>
          <t>thereof total amount of the claims
which exceed the percentage threshold laid down in § 19 para 1 no. 3
section 28 para. 1 no. 8</t>
        </is>
      </c>
      <c r="C15" s="636" t="inlineStr">
        <is>
          <t>(€ mn.)</t>
        </is>
      </c>
      <c r="D15" s="634" t="n">
        <v>0</v>
      </c>
      <c r="E15" s="635" t="n">
        <v>0</v>
      </c>
    </row>
    <row customHeight="1" ht="20.1" r="16" s="349">
      <c r="A16" s="623" t="n">
        <v>0</v>
      </c>
      <c r="B16" s="632" t="inlineStr">
        <is>
          <t>thereof percentage share of fixed-rate cover assets
section 28 para. 1 no. 9</t>
        </is>
      </c>
      <c r="C16" s="636" t="inlineStr">
        <is>
          <t>%</t>
        </is>
      </c>
      <c r="D16" s="634" t="n">
        <v>46.87</v>
      </c>
      <c r="E16" s="635" t="n">
        <v>40.89</v>
      </c>
    </row>
    <row customHeight="1" ht="12.75" r="17" s="349">
      <c r="A17" s="613" t="n">
        <v>0</v>
      </c>
      <c r="B17" s="637" t="inlineStr">
        <is>
          <t>Net present value pursuant to 
§ 6 of the Pfandbrief Net Present Value Regulation
for each foreign currency in Euro
section 28 para. 1 no. 10 (Net Total)</t>
        </is>
      </c>
      <c r="C17" s="633" t="inlineStr">
        <is>
          <t>CAD</t>
        </is>
      </c>
      <c r="D17" s="634" t="n">
        <v>0</v>
      </c>
      <c r="E17" s="635" t="n">
        <v>0</v>
      </c>
    </row>
    <row customHeight="1" ht="12.8" r="18" s="349">
      <c r="A18" s="613" t="n">
        <v>0</v>
      </c>
      <c r="B18" s="638" t="n"/>
      <c r="C18" s="636" t="inlineStr">
        <is>
          <t>CHF</t>
        </is>
      </c>
      <c r="D18" s="634" t="n">
        <v>0</v>
      </c>
      <c r="E18" s="635" t="n">
        <v>0</v>
      </c>
    </row>
    <row customHeight="1" ht="12.8" r="19" s="349">
      <c r="A19" s="613" t="n">
        <v>0</v>
      </c>
      <c r="B19" s="638" t="n"/>
      <c r="C19" s="636" t="inlineStr">
        <is>
          <t>CZK</t>
        </is>
      </c>
      <c r="D19" s="634" t="n">
        <v>0</v>
      </c>
      <c r="E19" s="635" t="n">
        <v>0</v>
      </c>
    </row>
    <row customHeight="1" ht="12.8" r="20" s="349">
      <c r="A20" s="613" t="n"/>
      <c r="B20" s="638" t="n"/>
      <c r="C20" s="636" t="inlineStr">
        <is>
          <t>DKK</t>
        </is>
      </c>
      <c r="D20" s="634" t="n">
        <v>0</v>
      </c>
      <c r="E20" s="635" t="n">
        <v>0</v>
      </c>
    </row>
    <row customHeight="1" ht="12.8" r="21" s="349">
      <c r="A21" s="613" t="n"/>
      <c r="B21" s="638" t="n"/>
      <c r="C21" s="636" t="inlineStr">
        <is>
          <t>GBP</t>
        </is>
      </c>
      <c r="D21" s="634" t="n">
        <v>0</v>
      </c>
      <c r="E21" s="635" t="n">
        <v>0</v>
      </c>
    </row>
    <row customHeight="1" ht="12.8" r="22" s="349">
      <c r="A22" s="613" t="n"/>
      <c r="B22" s="638" t="n"/>
      <c r="C22" s="636" t="inlineStr">
        <is>
          <t>HKD</t>
        </is>
      </c>
      <c r="D22" s="634" t="n">
        <v>0</v>
      </c>
      <c r="E22" s="635" t="n">
        <v>0</v>
      </c>
    </row>
    <row customHeight="1" ht="12.8" r="23" s="349">
      <c r="A23" s="613" t="n"/>
      <c r="B23" s="638" t="n"/>
      <c r="C23" s="636" t="inlineStr">
        <is>
          <t>JPY</t>
        </is>
      </c>
      <c r="D23" s="634" t="n">
        <v>0</v>
      </c>
      <c r="E23" s="635" t="n">
        <v>0</v>
      </c>
    </row>
    <row customHeight="1" ht="12.8" r="24" s="349">
      <c r="A24" s="613" t="n"/>
      <c r="B24" s="638" t="n"/>
      <c r="C24" s="636" t="inlineStr">
        <is>
          <t>NOK</t>
        </is>
      </c>
      <c r="D24" s="634" t="n">
        <v>0</v>
      </c>
      <c r="E24" s="635" t="n">
        <v>0</v>
      </c>
    </row>
    <row customHeight="1" ht="12.8" r="25" s="349">
      <c r="A25" s="613" t="n"/>
      <c r="B25" s="638" t="n"/>
      <c r="C25" s="636" t="inlineStr">
        <is>
          <t>SEK</t>
        </is>
      </c>
      <c r="D25" s="634" t="n">
        <v>0</v>
      </c>
      <c r="E25" s="635" t="n">
        <v>0</v>
      </c>
    </row>
    <row customHeight="1" ht="12.8" r="26" s="349">
      <c r="A26" s="613" t="n"/>
      <c r="B26" s="638" t="n"/>
      <c r="C26" s="636" t="inlineStr">
        <is>
          <t>USD</t>
        </is>
      </c>
      <c r="D26" s="634" t="n">
        <v>0</v>
      </c>
      <c r="E26" s="635" t="n">
        <v>0</v>
      </c>
    </row>
    <row customHeight="1" ht="12.8" r="27" s="349">
      <c r="A27" s="613" t="n">
        <v>0</v>
      </c>
      <c r="B27" s="639" t="n"/>
      <c r="C27" s="636" t="inlineStr">
        <is>
          <t>AUD</t>
        </is>
      </c>
      <c r="D27" s="634" t="n">
        <v>0</v>
      </c>
      <c r="E27" s="635" t="n">
        <v>0</v>
      </c>
    </row>
    <row customHeight="1" ht="30" r="28" s="349">
      <c r="A28" s="613" t="n">
        <v>0</v>
      </c>
      <c r="B28" s="640" t="inlineStr">
        <is>
          <t>volume-weighted average of the maturity
that has passed since the loan was granted (seasoning)
section 28 para. 1 no. 11</t>
        </is>
      </c>
      <c r="C28" s="636" t="inlineStr">
        <is>
          <t>years</t>
        </is>
      </c>
      <c r="D28" s="634" t="n">
        <v>3.84</v>
      </c>
      <c r="E28" s="635" t="n">
        <v>3.31</v>
      </c>
    </row>
    <row customHeight="1" ht="30" r="29" s="349">
      <c r="A29" s="613" t="n">
        <v>0</v>
      </c>
      <c r="B29" s="640" t="inlineStr">
        <is>
          <t>average loan-to-value ratio, weighted using the mortgage lending value
section 28 para. 2 no. 3</t>
        </is>
      </c>
      <c r="C29" s="636" t="inlineStr">
        <is>
          <t>%</t>
        </is>
      </c>
      <c r="D29" s="634" t="n">
        <v>58.28</v>
      </c>
      <c r="E29" s="635" t="n">
        <v>58.13</v>
      </c>
    </row>
    <row customHeight="1" ht="20.1" r="30" s="349">
      <c r="A30" s="613" t="n">
        <v>0</v>
      </c>
      <c r="B30" s="641" t="inlineStr">
        <is>
          <t>average loan-to-value ratio, weighted using the market value</t>
        </is>
      </c>
      <c r="C30" s="625" t="inlineStr">
        <is>
          <t>%</t>
        </is>
      </c>
      <c r="D30" s="642" t="n">
        <v>0</v>
      </c>
      <c r="E30" s="643" t="n">
        <v>0</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0</v>
      </c>
      <c r="E34" s="649" t="n">
        <v>0</v>
      </c>
    </row>
    <row customHeight="1" ht="20.1" r="35" s="349">
      <c r="A35" s="613" t="n">
        <v>1</v>
      </c>
      <c r="B35" s="624" t="inlineStr">
        <is>
          <t>thereof percentage share of fixed-rate Pfandbriefe
section 28 para. 1 no. 9</t>
        </is>
      </c>
      <c r="C35" s="625" t="inlineStr">
        <is>
          <t>%</t>
        </is>
      </c>
      <c r="D35" s="626" t="n">
        <v>0</v>
      </c>
      <c r="E35" s="627" t="n">
        <v>0</v>
      </c>
    </row>
    <row customHeight="1" ht="8.1" r="36" s="349">
      <c r="A36" s="613" t="n">
        <v>1</v>
      </c>
      <c r="B36" s="628" t="n"/>
      <c r="C36" s="375" t="n"/>
      <c r="D36" s="375" t="n"/>
      <c r="E36" s="629" t="n"/>
    </row>
    <row customHeight="1" ht="15.95" r="37" s="349">
      <c r="A37" s="613" t="n">
        <v>1</v>
      </c>
      <c r="B37" s="630" t="inlineStr">
        <is>
          <t>Cover Pool</t>
        </is>
      </c>
      <c r="C37" s="650" t="inlineStr">
        <is>
          <t>(€ mn.)</t>
        </is>
      </c>
      <c r="D37" s="648" t="n">
        <v>0</v>
      </c>
      <c r="E37" s="649" t="n">
        <v>0</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0</v>
      </c>
      <c r="E41" s="635" t="n">
        <v>0</v>
      </c>
    </row>
    <row customHeight="1" ht="12.75" r="42" s="349">
      <c r="A42" s="613" t="n">
        <v>1</v>
      </c>
      <c r="B42" s="637" t="inlineStr">
        <is>
          <t>Net present value pursuant to 
§ 6 of the Pfandbrief Net Present Value Regulation
for each foreign currency in Euro
section 28 para. 1 no. 10 (Net Total)</t>
        </is>
      </c>
      <c r="C42" s="633" t="inlineStr">
        <is>
          <t>CAD</t>
        </is>
      </c>
      <c r="D42" s="634" t="n">
        <v>0</v>
      </c>
      <c r="E42" s="635" t="n">
        <v>0</v>
      </c>
    </row>
    <row customHeight="1" ht="12.8" r="43" s="349">
      <c r="A43" s="613" t="n"/>
      <c r="B43" s="638" t="n"/>
      <c r="C43" s="636" t="inlineStr">
        <is>
          <t>CHF</t>
        </is>
      </c>
      <c r="D43" s="634" t="n">
        <v>0</v>
      </c>
      <c r="E43" s="635" t="n">
        <v>0</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0</v>
      </c>
      <c r="E46" s="635" t="n">
        <v>0</v>
      </c>
    </row>
    <row customHeight="1" ht="12.8" r="47" s="349">
      <c r="A47" s="613" t="n"/>
      <c r="B47" s="638" t="n"/>
      <c r="C47" s="636" t="inlineStr">
        <is>
          <t>HKD</t>
        </is>
      </c>
      <c r="D47" s="634" t="n">
        <v>0</v>
      </c>
      <c r="E47" s="635" t="n">
        <v>0</v>
      </c>
    </row>
    <row customHeight="1" ht="12.8" r="48" s="349">
      <c r="A48" s="613" t="n"/>
      <c r="B48" s="638" t="n"/>
      <c r="C48" s="636" t="inlineStr">
        <is>
          <t>JPY</t>
        </is>
      </c>
      <c r="D48" s="634" t="n">
        <v>0</v>
      </c>
      <c r="E48" s="635" t="n">
        <v>0</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0</v>
      </c>
      <c r="E51" s="635" t="n">
        <v>0</v>
      </c>
    </row>
    <row customHeight="1" ht="12.8" r="52" s="349">
      <c r="A52" s="613" t="n">
        <v>1</v>
      </c>
      <c r="B52" s="655" t="n"/>
      <c r="C52" s="625" t="inlineStr">
        <is>
          <t>AUD</t>
        </is>
      </c>
      <c r="D52" s="642" t="n">
        <v>0</v>
      </c>
      <c r="E52" s="643" t="n">
        <v>0</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0</v>
      </c>
      <c r="E59" s="622" t="n">
        <v>0</v>
      </c>
    </row>
    <row customHeight="1" ht="20.1" r="60" s="349">
      <c r="A60" s="613" t="n">
        <v>2</v>
      </c>
      <c r="B60" s="624" t="inlineStr">
        <is>
          <t>thereof percentage share of fixed-rate Pfandbriefe
section 28 para. 1 no. 9</t>
        </is>
      </c>
      <c r="C60" s="625" t="inlineStr">
        <is>
          <t>%</t>
        </is>
      </c>
      <c r="D60" s="626" t="n">
        <v>0</v>
      </c>
      <c r="E60" s="627" t="n">
        <v>0</v>
      </c>
    </row>
    <row customHeight="1" ht="8.1" r="61" s="349">
      <c r="A61" s="613" t="n">
        <v>2</v>
      </c>
      <c r="B61" s="628" t="n"/>
      <c r="C61" s="375" t="n"/>
      <c r="D61" s="375" t="n"/>
      <c r="E61" s="629" t="n"/>
    </row>
    <row customHeight="1" ht="15.95" r="62" s="349">
      <c r="A62" s="613" t="n">
        <v>2</v>
      </c>
      <c r="B62" s="658" t="inlineStr">
        <is>
          <t>Cover Pool</t>
        </is>
      </c>
      <c r="C62" s="650" t="inlineStr">
        <is>
          <t>(€ mn.)</t>
        </is>
      </c>
      <c r="D62" s="648" t="n">
        <v>0</v>
      </c>
      <c r="E62" s="649" t="n">
        <v>0</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0</v>
      </c>
      <c r="E65" s="635" t="n">
        <v>0</v>
      </c>
    </row>
    <row customHeight="1" ht="20.1" r="66" s="349">
      <c r="A66" s="613" t="n">
        <v>2</v>
      </c>
      <c r="B66" s="640" t="inlineStr">
        <is>
          <t>thereof percentage share of fixed-rate cover assets
section 28 para. 1 no. 9</t>
        </is>
      </c>
      <c r="C66" s="636" t="inlineStr">
        <is>
          <t>%</t>
        </is>
      </c>
      <c r="D66" s="634" t="n">
        <v>0</v>
      </c>
      <c r="E66" s="635" t="n">
        <v>0</v>
      </c>
    </row>
    <row customHeight="1" ht="12.75" r="67" s="349">
      <c r="A67" s="613" t="n">
        <v>2</v>
      </c>
      <c r="B67" s="637" t="inlineStr">
        <is>
          <t>Net present value pursuant to 
§ 6 of the Pfandbrief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0</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0</v>
      </c>
      <c r="E76" s="635" t="n">
        <v>0</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zeroHeight="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09.07.2021</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inlineStr">
        <is>
          <t>2021</t>
        </is>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6</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NAT</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Natixis Pfandbriefbank AG</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c r="D15" s="670" t="n"/>
      <c r="E15" s="665" t="inlineStr">
        <is>
          <t>FnRwbBerH</t>
        </is>
      </c>
      <c r="F15" s="683">
        <f>IF(KzRbwBerH="I",F21,IF(KzRbwBerH="S",F22,IF(KzRbwBerH="D",F23,"* -")))</f>
        <v/>
      </c>
      <c r="G15" s="670" t="n"/>
      <c r="H15" s="670" t="n"/>
      <c r="I15" s="670" t="n"/>
    </row>
    <row customHeight="1" ht="15" r="16" s="349">
      <c r="B16" s="665" t="inlineStr">
        <is>
          <t>SdDezStellen</t>
        </is>
      </c>
      <c r="C16" s="676" t="inlineStr">
        <is>
          <t>1</t>
        </is>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inlineStr">
        <is>
          <t>D</t>
        </is>
      </c>
      <c r="D19" s="670" t="n"/>
      <c r="E19" s="670" t="n"/>
      <c r="F19" s="684" t="n"/>
      <c r="G19" s="670" t="n"/>
      <c r="H19" s="670" t="n"/>
      <c r="I19" s="670" t="n"/>
    </row>
    <row customHeight="1" ht="15" r="20" s="349">
      <c r="B20" s="665" t="inlineStr">
        <is>
          <t>KzRbwBerO</t>
        </is>
      </c>
      <c r="C20" s="676" t="n"/>
      <c r="D20" s="670" t="n"/>
      <c r="E20" s="670" t="n"/>
      <c r="F20" s="670" t="n"/>
      <c r="G20" s="670" t="n"/>
      <c r="H20" s="670" t="n"/>
      <c r="I20" s="670" t="n"/>
    </row>
    <row customHeight="1" ht="19.4" r="21" s="349">
      <c r="B21" s="665" t="inlineStr">
        <is>
          <t>KzRbwBerS</t>
        </is>
      </c>
      <c r="C21" s="676" t="n"/>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v>87.5</v>
      </c>
      <c r="E11" s="425" t="n">
        <v>95.48999999999999</v>
      </c>
      <c r="F11" s="424" t="n">
        <v>40</v>
      </c>
      <c r="G11" s="425" t="n">
        <v>37.72</v>
      </c>
    </row>
    <row customHeight="1" ht="12.8" r="12" s="349">
      <c r="A12" s="365" t="n">
        <v>0</v>
      </c>
      <c r="B12" s="422" t="inlineStr">
        <is>
          <t>&gt; 0,5 years and &lt;= 1 year</t>
        </is>
      </c>
      <c r="C12" s="423" t="n"/>
      <c r="D12" s="424" t="n">
        <v>290</v>
      </c>
      <c r="E12" s="425" t="n">
        <v>72.5</v>
      </c>
      <c r="F12" s="424" t="n">
        <v>64</v>
      </c>
      <c r="G12" s="425" t="n">
        <v>23.58</v>
      </c>
    </row>
    <row customHeight="1" ht="12.8" r="13" s="349">
      <c r="A13" s="365" t="n">
        <v>0</v>
      </c>
      <c r="B13" s="422" t="inlineStr">
        <is>
          <t>&gt; 1  year and &lt;= 1,5 years</t>
        </is>
      </c>
      <c r="C13" s="423" t="n"/>
      <c r="D13" s="424" t="n">
        <v>10</v>
      </c>
      <c r="E13" s="425" t="n">
        <v>171.13</v>
      </c>
      <c r="F13" s="424" t="n">
        <v>87.5</v>
      </c>
      <c r="G13" s="425" t="n">
        <v>60.75</v>
      </c>
    </row>
    <row customHeight="1" ht="12.8" r="14" s="349">
      <c r="A14" s="365" t="n">
        <v>0</v>
      </c>
      <c r="B14" s="422" t="inlineStr">
        <is>
          <t>&gt; 1,5 years and &lt;= 2 years</t>
        </is>
      </c>
      <c r="C14" s="422" t="n"/>
      <c r="D14" s="426" t="n">
        <v>260</v>
      </c>
      <c r="E14" s="427" t="n">
        <v>109.61</v>
      </c>
      <c r="F14" s="426" t="n">
        <v>290</v>
      </c>
      <c r="G14" s="427" t="n">
        <v>74.58</v>
      </c>
    </row>
    <row customHeight="1" ht="12.8" r="15" s="349">
      <c r="A15" s="365" t="n">
        <v>0</v>
      </c>
      <c r="B15" s="422" t="inlineStr">
        <is>
          <t>&gt; 2 years and &lt;= 3 years</t>
        </is>
      </c>
      <c r="C15" s="422" t="n"/>
      <c r="D15" s="426" t="n">
        <v>5</v>
      </c>
      <c r="E15" s="427" t="n">
        <v>304.5</v>
      </c>
      <c r="F15" s="426" t="n">
        <v>270</v>
      </c>
      <c r="G15" s="427" t="n">
        <v>328.96</v>
      </c>
    </row>
    <row customHeight="1" ht="12.8" r="16" s="349">
      <c r="A16" s="365" t="n">
        <v>0</v>
      </c>
      <c r="B16" s="422" t="inlineStr">
        <is>
          <t>&gt; 3 years and &lt;= 4 years</t>
        </is>
      </c>
      <c r="C16" s="422" t="n"/>
      <c r="D16" s="426" t="n">
        <v>260</v>
      </c>
      <c r="E16" s="427" t="n">
        <v>120.82</v>
      </c>
      <c r="F16" s="426" t="n">
        <v>5</v>
      </c>
      <c r="G16" s="427" t="n">
        <v>378.02</v>
      </c>
    </row>
    <row customHeight="1" ht="12.8" r="17" s="349">
      <c r="A17" s="365" t="n">
        <v>0</v>
      </c>
      <c r="B17" s="422" t="inlineStr">
        <is>
          <t>&gt; 4 years and &lt;= 5 years</t>
        </is>
      </c>
      <c r="C17" s="422" t="n"/>
      <c r="D17" s="426" t="n">
        <v>16</v>
      </c>
      <c r="E17" s="427" t="n">
        <v>149.12</v>
      </c>
      <c r="F17" s="426" t="n">
        <v>260</v>
      </c>
      <c r="G17" s="427" t="n">
        <v>137.25</v>
      </c>
    </row>
    <row customHeight="1" ht="12.8" r="18" s="349">
      <c r="A18" s="365" t="n">
        <v>0</v>
      </c>
      <c r="B18" s="422" t="inlineStr">
        <is>
          <t>&gt; 5 years and &lt;= 10 years</t>
        </is>
      </c>
      <c r="C18" s="423" t="n"/>
      <c r="D18" s="424" t="n">
        <v>515</v>
      </c>
      <c r="E18" s="425" t="n">
        <v>563.62</v>
      </c>
      <c r="F18" s="424" t="n">
        <v>281</v>
      </c>
      <c r="G18" s="425" t="n">
        <v>432.49</v>
      </c>
    </row>
    <row customHeight="1" ht="12.8" r="19" s="349">
      <c r="A19" s="365" t="n">
        <v>0</v>
      </c>
      <c r="B19" s="422" t="inlineStr">
        <is>
          <t>&gt; 10 years</t>
        </is>
      </c>
      <c r="C19" s="423" t="n"/>
      <c r="D19" s="424" t="n">
        <v>0</v>
      </c>
      <c r="E19" s="425" t="n">
        <v>0</v>
      </c>
      <c r="F19" s="424" t="n">
        <v>0</v>
      </c>
      <c r="G19" s="425" t="n">
        <v>0</v>
      </c>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c r="E24" s="425" t="n"/>
      <c r="F24" s="424" t="n"/>
      <c r="G24" s="425" t="n"/>
    </row>
    <row customHeight="1" ht="12.8" r="25" s="349">
      <c r="A25" s="365" t="n">
        <v>1</v>
      </c>
      <c r="B25" s="422" t="inlineStr">
        <is>
          <t>&gt; 0,5 years and &lt;= 1 year</t>
        </is>
      </c>
      <c r="C25" s="423" t="n"/>
      <c r="D25" s="424" t="n"/>
      <c r="E25" s="425" t="n"/>
      <c r="F25" s="424" t="n"/>
      <c r="G25" s="425" t="n"/>
    </row>
    <row customHeight="1" ht="12.8" r="26" s="349">
      <c r="A26" s="365" t="n">
        <v>1</v>
      </c>
      <c r="B26" s="422" t="inlineStr">
        <is>
          <t>&gt; 1  year and &lt;= 1,5 years</t>
        </is>
      </c>
      <c r="C26" s="423" t="n"/>
      <c r="D26" s="424" t="n"/>
      <c r="E26" s="425" t="n"/>
      <c r="F26" s="424" t="n"/>
      <c r="G26" s="425" t="n"/>
    </row>
    <row customHeight="1" ht="12.8" r="27" s="349">
      <c r="A27" s="365" t="n">
        <v>1</v>
      </c>
      <c r="B27" s="422" t="inlineStr">
        <is>
          <t>&gt; 1,5 years and &lt;= 2 years</t>
        </is>
      </c>
      <c r="C27" s="422" t="n"/>
      <c r="D27" s="426" t="n"/>
      <c r="E27" s="427" t="n"/>
      <c r="F27" s="426" t="n"/>
      <c r="G27" s="427" t="n"/>
    </row>
    <row customHeight="1" ht="12.8" r="28" s="349">
      <c r="A28" s="365" t="n">
        <v>1</v>
      </c>
      <c r="B28" s="422" t="inlineStr">
        <is>
          <t>&gt; 2 years and &lt;= 3 years</t>
        </is>
      </c>
      <c r="C28" s="422" t="n"/>
      <c r="D28" s="426" t="n"/>
      <c r="E28" s="427" t="n"/>
      <c r="F28" s="426" t="n"/>
      <c r="G28" s="427" t="n"/>
    </row>
    <row customHeight="1" ht="12.8" r="29" s="349">
      <c r="A29" s="365" t="n">
        <v>1</v>
      </c>
      <c r="B29" s="422" t="inlineStr">
        <is>
          <t>&gt; 3 years and &lt;= 4 years</t>
        </is>
      </c>
      <c r="C29" s="422" t="n"/>
      <c r="D29" s="426" t="n"/>
      <c r="E29" s="427" t="n"/>
      <c r="F29" s="426" t="n"/>
      <c r="G29" s="427" t="n"/>
    </row>
    <row customHeight="1" ht="12.8" r="30" s="349">
      <c r="A30" s="365" t="n">
        <v>1</v>
      </c>
      <c r="B30" s="422" t="inlineStr">
        <is>
          <t>&gt; 4 years and &lt;= 5 years</t>
        </is>
      </c>
      <c r="C30" s="422" t="n"/>
      <c r="D30" s="426" t="n"/>
      <c r="E30" s="427" t="n"/>
      <c r="F30" s="426" t="n"/>
      <c r="G30" s="427" t="n"/>
    </row>
    <row customHeight="1" ht="12.8" r="31" s="349">
      <c r="A31" s="365" t="n">
        <v>1</v>
      </c>
      <c r="B31" s="422" t="inlineStr">
        <is>
          <t>&gt; 5 years and &lt;= 10 years</t>
        </is>
      </c>
      <c r="C31" s="423" t="n"/>
      <c r="D31" s="424" t="n"/>
      <c r="E31" s="425" t="n"/>
      <c r="F31" s="424" t="n"/>
      <c r="G31" s="425" t="n"/>
    </row>
    <row customHeight="1" ht="12.8" r="32" s="349">
      <c r="A32" s="365" t="n">
        <v>1</v>
      </c>
      <c r="B32" s="422" t="inlineStr">
        <is>
          <t>&gt; 10 years</t>
        </is>
      </c>
      <c r="C32" s="423" t="n"/>
      <c r="D32" s="426" t="n"/>
      <c r="E32" s="427" t="n"/>
      <c r="F32" s="426" t="n"/>
      <c r="G32" s="427" t="n"/>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c r="E37" s="425" t="n"/>
      <c r="F37" s="424" t="n"/>
      <c r="G37" s="425" t="n"/>
    </row>
    <row customHeight="1" ht="12.8" r="38" s="349">
      <c r="A38" s="365" t="n">
        <v>2</v>
      </c>
      <c r="B38" s="422" t="inlineStr">
        <is>
          <t>&gt; 0,5 years and &lt;= 1 year</t>
        </is>
      </c>
      <c r="C38" s="423" t="n"/>
      <c r="D38" s="424" t="n"/>
      <c r="E38" s="425" t="n"/>
      <c r="F38" s="424" t="n"/>
      <c r="G38" s="425" t="n"/>
    </row>
    <row customHeight="1" ht="12.8" r="39" s="349">
      <c r="A39" s="365" t="n">
        <v>2</v>
      </c>
      <c r="B39" s="422" t="inlineStr">
        <is>
          <t>&gt; 1  year and &lt;= 1,5 years</t>
        </is>
      </c>
      <c r="C39" s="423" t="n"/>
      <c r="D39" s="424" t="n"/>
      <c r="E39" s="425" t="n"/>
      <c r="F39" s="424" t="n"/>
      <c r="G39" s="425" t="n"/>
    </row>
    <row customHeight="1" ht="12.8" r="40" s="349">
      <c r="A40" s="365" t="n">
        <v>2</v>
      </c>
      <c r="B40" s="422" t="inlineStr">
        <is>
          <t>&gt; 1,5 years and &lt;= 2 years</t>
        </is>
      </c>
      <c r="C40" s="422" t="n"/>
      <c r="D40" s="426" t="n"/>
      <c r="E40" s="427" t="n"/>
      <c r="F40" s="426" t="n"/>
      <c r="G40" s="427" t="n"/>
    </row>
    <row customHeight="1" ht="12.8" r="41" s="349">
      <c r="A41" s="365" t="n">
        <v>2</v>
      </c>
      <c r="B41" s="422" t="inlineStr">
        <is>
          <t>&gt; 2 years and &lt;= 3 years</t>
        </is>
      </c>
      <c r="C41" s="422" t="n"/>
      <c r="D41" s="426" t="n"/>
      <c r="E41" s="427" t="n"/>
      <c r="F41" s="426" t="n"/>
      <c r="G41" s="427" t="n"/>
    </row>
    <row customHeight="1" ht="12.8" r="42" s="349">
      <c r="A42" s="365" t="n">
        <v>2</v>
      </c>
      <c r="B42" s="422" t="inlineStr">
        <is>
          <t>&gt; 3 years and &lt;= 4 years</t>
        </is>
      </c>
      <c r="C42" s="422" t="n"/>
      <c r="D42" s="426" t="n"/>
      <c r="E42" s="427" t="n"/>
      <c r="F42" s="426" t="n"/>
      <c r="G42" s="427" t="n"/>
    </row>
    <row customHeight="1" ht="12.8" r="43" s="349">
      <c r="A43" s="365" t="n">
        <v>2</v>
      </c>
      <c r="B43" s="422" t="inlineStr">
        <is>
          <t>&gt; 4 years and &lt;= 5 years</t>
        </is>
      </c>
      <c r="C43" s="422" t="n"/>
      <c r="D43" s="426" t="n"/>
      <c r="E43" s="427" t="n"/>
      <c r="F43" s="426" t="n"/>
      <c r="G43" s="427" t="n"/>
    </row>
    <row customHeight="1" ht="12.8" r="44" s="349">
      <c r="A44" s="365" t="n">
        <v>2</v>
      </c>
      <c r="B44" s="422" t="inlineStr">
        <is>
          <t>&gt; 5 years and &lt;= 10 years</t>
        </is>
      </c>
      <c r="C44" s="423" t="n"/>
      <c r="D44" s="424" t="n"/>
      <c r="E44" s="425" t="n"/>
      <c r="F44" s="424" t="n"/>
      <c r="G44" s="425" t="n"/>
    </row>
    <row customHeight="1" ht="12.8" r="45" s="349">
      <c r="A45" s="365" t="n">
        <v>2</v>
      </c>
      <c r="B45" s="422" t="inlineStr">
        <is>
          <t>&gt; 10 years</t>
        </is>
      </c>
      <c r="C45" s="423" t="n"/>
      <c r="D45" s="426" t="n"/>
      <c r="E45" s="427" t="n"/>
      <c r="F45" s="426" t="n"/>
      <c r="G45" s="427" t="n"/>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0</v>
      </c>
      <c r="E9" s="438" t="n">
        <v>0</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0</v>
      </c>
      <c r="E10" s="440" t="n">
        <v>0</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79.47</v>
      </c>
      <c r="E11" s="440" t="n">
        <v>82.05</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1314.8</v>
      </c>
      <c r="E12" s="440" t="n">
        <v>1226.29</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0</v>
      </c>
      <c r="E21" s="425" t="n">
        <v>0</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0</v>
      </c>
      <c r="E22" s="440" t="n">
        <v>0</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0</v>
      </c>
      <c r="E23" s="446" t="n">
        <v>0</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v>
      </c>
      <c r="E33" s="425"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0</v>
      </c>
      <c r="E34" s="440"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0</v>
      </c>
      <c r="E35" s="446"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v>0</v>
      </c>
      <c r="H16" s="490" t="n">
        <v>0</v>
      </c>
      <c r="I16" s="490" t="n">
        <v>83.98</v>
      </c>
      <c r="J16" s="490" t="n">
        <v>0</v>
      </c>
      <c r="K16" s="490" t="n">
        <v>0</v>
      </c>
      <c r="L16" s="490">
        <f>SUM(M16:R16)</f>
        <v/>
      </c>
      <c r="M16" s="490" t="n">
        <v>867.29</v>
      </c>
      <c r="N16" s="490" t="n">
        <v>410.93</v>
      </c>
      <c r="O16" s="490" t="n">
        <v>0</v>
      </c>
      <c r="P16" s="490" t="n">
        <v>32.08</v>
      </c>
      <c r="Q16" s="490" t="n">
        <v>0</v>
      </c>
      <c r="R16" s="490" t="n">
        <v>0</v>
      </c>
      <c r="S16" s="491" t="n">
        <v>0</v>
      </c>
      <c r="T16" s="490" t="n">
        <v>0</v>
      </c>
    </row>
    <row customHeight="1" ht="12.75" r="17" s="349">
      <c r="B17" s="348" t="n"/>
      <c r="C17" s="484" t="n"/>
      <c r="D17" s="484">
        <f>"year "&amp;(AktJahr-1)</f>
        <v/>
      </c>
      <c r="E17" s="492">
        <f>F17+L17</f>
        <v/>
      </c>
      <c r="F17" s="492">
        <f>SUM(G17:K17)</f>
        <v/>
      </c>
      <c r="G17" s="492" t="n">
        <v>0</v>
      </c>
      <c r="H17" s="492" t="n">
        <v>0</v>
      </c>
      <c r="I17" s="492" t="n">
        <v>85.81</v>
      </c>
      <c r="J17" s="492" t="n">
        <v>0</v>
      </c>
      <c r="K17" s="492" t="n">
        <v>0</v>
      </c>
      <c r="L17" s="492">
        <f>SUM(M17:R17)</f>
        <v/>
      </c>
      <c r="M17" s="492" t="n">
        <v>784.5600000000001</v>
      </c>
      <c r="N17" s="492" t="n">
        <v>385.01</v>
      </c>
      <c r="O17" s="492" t="n">
        <v>0</v>
      </c>
      <c r="P17" s="492" t="n">
        <v>52.98</v>
      </c>
      <c r="Q17" s="492" t="n">
        <v>0</v>
      </c>
      <c r="R17" s="492" t="n">
        <v>0</v>
      </c>
      <c r="S17" s="493" t="n">
        <v>0</v>
      </c>
      <c r="T17" s="492" t="n">
        <v>0</v>
      </c>
    </row>
    <row customHeight="1" ht="12.8" r="18" s="349">
      <c r="B18" s="361" t="inlineStr">
        <is>
          <t>DE</t>
        </is>
      </c>
      <c r="C18" s="488" t="inlineStr">
        <is>
          <t>Germany</t>
        </is>
      </c>
      <c r="D18" s="489">
        <f>$D$16</f>
        <v/>
      </c>
      <c r="E18" s="490">
        <f>F18+L18</f>
        <v/>
      </c>
      <c r="F18" s="490">
        <f>SUM(G18:K18)</f>
        <v/>
      </c>
      <c r="G18" s="490" t="n">
        <v>0</v>
      </c>
      <c r="H18" s="490" t="n">
        <v>0</v>
      </c>
      <c r="I18" s="490" t="n">
        <v>79.26000000000001</v>
      </c>
      <c r="J18" s="490" t="n">
        <v>0</v>
      </c>
      <c r="K18" s="490" t="n">
        <v>0</v>
      </c>
      <c r="L18" s="490">
        <f>SUM(M18:R18)</f>
        <v/>
      </c>
      <c r="M18" s="490" t="n">
        <v>365.16</v>
      </c>
      <c r="N18" s="490" t="n">
        <v>62.95</v>
      </c>
      <c r="O18" s="490" t="n">
        <v>0</v>
      </c>
      <c r="P18" s="490" t="n">
        <v>12.6</v>
      </c>
      <c r="Q18" s="490" t="n">
        <v>0</v>
      </c>
      <c r="R18" s="490" t="n">
        <v>0</v>
      </c>
      <c r="S18" s="491" t="n">
        <v>0</v>
      </c>
      <c r="T18" s="490" t="n">
        <v>0</v>
      </c>
    </row>
    <row customHeight="1" ht="12.8" r="19" s="349">
      <c r="B19" s="348" t="n"/>
      <c r="C19" s="484" t="n"/>
      <c r="D19" s="484">
        <f>$D$17</f>
        <v/>
      </c>
      <c r="E19" s="492">
        <f>F19+L19</f>
        <v/>
      </c>
      <c r="F19" s="492">
        <f>SUM(G19:K19)</f>
        <v/>
      </c>
      <c r="G19" s="492" t="n">
        <v>0</v>
      </c>
      <c r="H19" s="492" t="n">
        <v>0</v>
      </c>
      <c r="I19" s="492" t="n">
        <v>81.09</v>
      </c>
      <c r="J19" s="492" t="n">
        <v>0</v>
      </c>
      <c r="K19" s="492" t="n">
        <v>0</v>
      </c>
      <c r="L19" s="492">
        <f>SUM(M19:R19)</f>
        <v/>
      </c>
      <c r="M19" s="492" t="n">
        <v>304.16</v>
      </c>
      <c r="N19" s="492" t="n">
        <v>70.89</v>
      </c>
      <c r="O19" s="492" t="n">
        <v>0</v>
      </c>
      <c r="P19" s="492" t="n">
        <v>0</v>
      </c>
      <c r="Q19" s="492" t="n">
        <v>0</v>
      </c>
      <c r="R19" s="492" t="n">
        <v>0</v>
      </c>
      <c r="S19" s="493" t="n">
        <v>0</v>
      </c>
      <c r="T19" s="492" t="n">
        <v>0</v>
      </c>
    </row>
    <row customHeight="1" ht="12.8" r="20" s="349">
      <c r="B20" s="494" t="inlineStr">
        <is>
          <t>AT</t>
        </is>
      </c>
      <c r="C20" s="488" t="inlineStr">
        <is>
          <t>Austria</t>
        </is>
      </c>
      <c r="D20" s="489">
        <f>$D$16</f>
        <v/>
      </c>
      <c r="E20" s="490">
        <f>F20+L20</f>
        <v/>
      </c>
      <c r="F20" s="490">
        <f>SUM(G20:K20)</f>
        <v/>
      </c>
      <c r="G20" s="490" t="n">
        <v>0</v>
      </c>
      <c r="H20" s="490" t="n">
        <v>0</v>
      </c>
      <c r="I20" s="490" t="n">
        <v>0</v>
      </c>
      <c r="J20" s="490" t="n">
        <v>0</v>
      </c>
      <c r="K20" s="490" t="n">
        <v>0</v>
      </c>
      <c r="L20" s="490">
        <f>SUM(M20:R20)</f>
        <v/>
      </c>
      <c r="M20" s="490" t="n">
        <v>0</v>
      </c>
      <c r="N20" s="490" t="n">
        <v>0</v>
      </c>
      <c r="O20" s="490" t="n">
        <v>0</v>
      </c>
      <c r="P20" s="490" t="n">
        <v>4.33</v>
      </c>
      <c r="Q20" s="490" t="n">
        <v>0</v>
      </c>
      <c r="R20" s="490" t="n">
        <v>0</v>
      </c>
      <c r="S20" s="491" t="n">
        <v>0</v>
      </c>
      <c r="T20" s="490" t="n">
        <v>0</v>
      </c>
    </row>
    <row customHeight="1" ht="12.8" r="21" s="349">
      <c r="B21" s="348" t="n"/>
      <c r="C21" s="484" t="n"/>
      <c r="D21" s="484">
        <f>$D$17</f>
        <v/>
      </c>
      <c r="E21" s="492">
        <f>F21+L21</f>
        <v/>
      </c>
      <c r="F21" s="492">
        <f>SUM(G21:K21)</f>
        <v/>
      </c>
      <c r="G21" s="492" t="n">
        <v>0</v>
      </c>
      <c r="H21" s="492" t="n">
        <v>0</v>
      </c>
      <c r="I21" s="492" t="n">
        <v>0</v>
      </c>
      <c r="J21" s="492" t="n">
        <v>0</v>
      </c>
      <c r="K21" s="492" t="n">
        <v>0</v>
      </c>
      <c r="L21" s="492">
        <f>SUM(M21:R21)</f>
        <v/>
      </c>
      <c r="M21" s="492" t="n">
        <v>0</v>
      </c>
      <c r="N21" s="492" t="n">
        <v>0</v>
      </c>
      <c r="O21" s="492" t="n">
        <v>0</v>
      </c>
      <c r="P21" s="492" t="n">
        <v>0</v>
      </c>
      <c r="Q21" s="492" t="n">
        <v>0</v>
      </c>
      <c r="R21" s="492" t="n">
        <v>0</v>
      </c>
      <c r="S21" s="493" t="n">
        <v>0</v>
      </c>
      <c r="T21" s="492" t="n">
        <v>0</v>
      </c>
    </row>
    <row customHeight="1" ht="12.8" r="22" s="349">
      <c r="B22" s="494" t="inlineStr">
        <is>
          <t>BE</t>
        </is>
      </c>
      <c r="C22" s="488" t="inlineStr">
        <is>
          <t>Belgium</t>
        </is>
      </c>
      <c r="D22" s="489">
        <f>$D$16</f>
        <v/>
      </c>
      <c r="E22" s="490">
        <f>F22+L22</f>
        <v/>
      </c>
      <c r="F22" s="490">
        <f>SUM(G22:K22)</f>
        <v/>
      </c>
      <c r="G22" s="490" t="n">
        <v>0</v>
      </c>
      <c r="H22" s="490" t="n">
        <v>0</v>
      </c>
      <c r="I22" s="490" t="n">
        <v>0</v>
      </c>
      <c r="J22" s="490" t="n">
        <v>0</v>
      </c>
      <c r="K22" s="490" t="n">
        <v>0</v>
      </c>
      <c r="L22" s="490">
        <f>SUM(M22:R22)</f>
        <v/>
      </c>
      <c r="M22" s="490" t="n">
        <v>0</v>
      </c>
      <c r="N22" s="490" t="n">
        <v>0</v>
      </c>
      <c r="O22" s="490" t="n">
        <v>0</v>
      </c>
      <c r="P22" s="490" t="n">
        <v>0</v>
      </c>
      <c r="Q22" s="490" t="n">
        <v>0</v>
      </c>
      <c r="R22" s="490" t="n">
        <v>0</v>
      </c>
      <c r="S22" s="491" t="n">
        <v>0</v>
      </c>
      <c r="T22" s="490" t="n">
        <v>0</v>
      </c>
    </row>
    <row customHeight="1" ht="12.8" r="23" s="349">
      <c r="B23" s="348" t="n"/>
      <c r="C23" s="484" t="n"/>
      <c r="D23" s="484">
        <f>$D$17</f>
        <v/>
      </c>
      <c r="E23" s="492">
        <f>F23+L23</f>
        <v/>
      </c>
      <c r="F23" s="492">
        <f>SUM(G23:K23)</f>
        <v/>
      </c>
      <c r="G23" s="492" t="n">
        <v>0</v>
      </c>
      <c r="H23" s="492" t="n">
        <v>0</v>
      </c>
      <c r="I23" s="492" t="n">
        <v>0</v>
      </c>
      <c r="J23" s="492" t="n">
        <v>0</v>
      </c>
      <c r="K23" s="492" t="n">
        <v>0</v>
      </c>
      <c r="L23" s="492">
        <f>SUM(M23:R23)</f>
        <v/>
      </c>
      <c r="M23" s="492" t="n">
        <v>0</v>
      </c>
      <c r="N23" s="492" t="n">
        <v>0</v>
      </c>
      <c r="O23" s="492" t="n">
        <v>0</v>
      </c>
      <c r="P23" s="492" t="n">
        <v>0</v>
      </c>
      <c r="Q23" s="492" t="n">
        <v>0</v>
      </c>
      <c r="R23" s="492" t="n">
        <v>0</v>
      </c>
      <c r="S23" s="493" t="n">
        <v>0</v>
      </c>
      <c r="T23" s="492" t="n">
        <v>0</v>
      </c>
    </row>
    <row customHeight="1" ht="12.8" r="24" s="349">
      <c r="B24" s="494" t="inlineStr">
        <is>
          <t>BG</t>
        </is>
      </c>
      <c r="C24" s="488" t="inlineStr">
        <is>
          <t>Bulgaria</t>
        </is>
      </c>
      <c r="D24" s="489">
        <f>$D$16</f>
        <v/>
      </c>
      <c r="E24" s="490">
        <f>F24+L24</f>
        <v/>
      </c>
      <c r="F24" s="490">
        <f>SUM(G24:K24)</f>
        <v/>
      </c>
      <c r="G24" s="490" t="n">
        <v>0</v>
      </c>
      <c r="H24" s="490" t="n">
        <v>0</v>
      </c>
      <c r="I24" s="490" t="n">
        <v>0</v>
      </c>
      <c r="J24" s="490" t="n">
        <v>0</v>
      </c>
      <c r="K24" s="490" t="n">
        <v>0</v>
      </c>
      <c r="L24" s="490">
        <f>SUM(M24:R24)</f>
        <v/>
      </c>
      <c r="M24" s="490" t="n">
        <v>0</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0</v>
      </c>
      <c r="N25" s="492" t="n">
        <v>0</v>
      </c>
      <c r="O25" s="492" t="n">
        <v>0</v>
      </c>
      <c r="P25" s="492" t="n">
        <v>0</v>
      </c>
      <c r="Q25" s="492" t="n">
        <v>0</v>
      </c>
      <c r="R25" s="492" t="n">
        <v>0</v>
      </c>
      <c r="S25" s="493" t="n">
        <v>0</v>
      </c>
      <c r="T25" s="492" t="n">
        <v>0</v>
      </c>
    </row>
    <row customHeight="1" ht="12.8" r="26" s="349">
      <c r="B26" s="494" t="inlineStr">
        <is>
          <t>CY</t>
        </is>
      </c>
      <c r="C26" s="488" t="inlineStr">
        <is>
          <t>Cyprus</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CZ</t>
        </is>
      </c>
      <c r="C28" s="488" t="inlineStr">
        <is>
          <t>Czech Republic</t>
        </is>
      </c>
      <c r="D28" s="489">
        <f>$D$16</f>
        <v/>
      </c>
      <c r="E28" s="490">
        <f>F28+L28</f>
        <v/>
      </c>
      <c r="F28" s="490">
        <f>SUM(G28:K28)</f>
        <v/>
      </c>
      <c r="G28" s="490" t="n">
        <v>0</v>
      </c>
      <c r="H28" s="490" t="n">
        <v>0</v>
      </c>
      <c r="I28" s="490" t="n">
        <v>0</v>
      </c>
      <c r="J28" s="490" t="n">
        <v>0</v>
      </c>
      <c r="K28" s="490" t="n">
        <v>0</v>
      </c>
      <c r="L28" s="490">
        <f>SUM(M28:R28)</f>
        <v/>
      </c>
      <c r="M28" s="490" t="n">
        <v>0</v>
      </c>
      <c r="N28" s="490" t="n">
        <v>0</v>
      </c>
      <c r="O28" s="490" t="n">
        <v>0</v>
      </c>
      <c r="P28" s="490" t="n">
        <v>0</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0</v>
      </c>
      <c r="N29" s="492" t="n">
        <v>0</v>
      </c>
      <c r="O29" s="492" t="n">
        <v>0</v>
      </c>
      <c r="P29" s="492" t="n">
        <v>0</v>
      </c>
      <c r="Q29" s="492" t="n">
        <v>0</v>
      </c>
      <c r="R29" s="492" t="n">
        <v>0</v>
      </c>
      <c r="S29" s="493" t="n">
        <v>0</v>
      </c>
      <c r="T29" s="492" t="n">
        <v>0</v>
      </c>
    </row>
    <row customHeight="1" ht="12.8" r="30" s="349">
      <c r="B30" s="361" t="inlineStr">
        <is>
          <t>DK</t>
        </is>
      </c>
      <c r="C30" s="488" t="inlineStr">
        <is>
          <t>Denmark</t>
        </is>
      </c>
      <c r="D30" s="489">
        <f>$D$16</f>
        <v/>
      </c>
      <c r="E30" s="490">
        <f>F30+L30</f>
        <v/>
      </c>
      <c r="F30" s="490">
        <f>SUM(G30:K30)</f>
        <v/>
      </c>
      <c r="G30" s="490" t="n">
        <v>0</v>
      </c>
      <c r="H30" s="490" t="n">
        <v>0</v>
      </c>
      <c r="I30" s="490" t="n">
        <v>0</v>
      </c>
      <c r="J30" s="490" t="n">
        <v>0</v>
      </c>
      <c r="K30" s="490" t="n">
        <v>0</v>
      </c>
      <c r="L30" s="490">
        <f>SUM(M30:R30)</f>
        <v/>
      </c>
      <c r="M30" s="490" t="n">
        <v>0</v>
      </c>
      <c r="N30" s="490" t="n">
        <v>0</v>
      </c>
      <c r="O30" s="490" t="n">
        <v>0</v>
      </c>
      <c r="P30" s="490" t="n">
        <v>0</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0</v>
      </c>
      <c r="N31" s="492" t="n">
        <v>0</v>
      </c>
      <c r="O31" s="492" t="n">
        <v>0</v>
      </c>
      <c r="P31" s="492" t="n">
        <v>0</v>
      </c>
      <c r="Q31" s="492" t="n">
        <v>0</v>
      </c>
      <c r="R31" s="492" t="n">
        <v>0</v>
      </c>
      <c r="S31" s="493" t="n">
        <v>0</v>
      </c>
      <c r="T31" s="492" t="n">
        <v>0</v>
      </c>
    </row>
    <row customHeight="1" ht="12.8" r="32" s="349">
      <c r="B32" s="361" t="inlineStr">
        <is>
          <t>EE</t>
        </is>
      </c>
      <c r="C32" s="488" t="inlineStr">
        <is>
          <t>Estonia</t>
        </is>
      </c>
      <c r="D32" s="489">
        <f>$D$16</f>
        <v/>
      </c>
      <c r="E32" s="490">
        <f>F32+L32</f>
        <v/>
      </c>
      <c r="F32" s="490">
        <f>SUM(G32:K32)</f>
        <v/>
      </c>
      <c r="G32" s="490" t="n">
        <v>0</v>
      </c>
      <c r="H32" s="490" t="n">
        <v>0</v>
      </c>
      <c r="I32" s="490" t="n">
        <v>0</v>
      </c>
      <c r="J32" s="490" t="n">
        <v>0</v>
      </c>
      <c r="K32" s="490" t="n">
        <v>0</v>
      </c>
      <c r="L32" s="490">
        <f>SUM(M32:R32)</f>
        <v/>
      </c>
      <c r="M32" s="490" t="n">
        <v>0</v>
      </c>
      <c r="N32" s="490" t="n">
        <v>0</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0</v>
      </c>
      <c r="O33" s="492" t="n">
        <v>0</v>
      </c>
      <c r="P33" s="492" t="n">
        <v>0</v>
      </c>
      <c r="Q33" s="492" t="n">
        <v>0</v>
      </c>
      <c r="R33" s="492" t="n">
        <v>0</v>
      </c>
      <c r="S33" s="493" t="n">
        <v>0</v>
      </c>
      <c r="T33" s="492" t="n">
        <v>0</v>
      </c>
    </row>
    <row customHeight="1" ht="12.8" r="34" s="349">
      <c r="B34" s="361" t="inlineStr">
        <is>
          <t>FI</t>
        </is>
      </c>
      <c r="C34" s="488" t="inlineStr">
        <is>
          <t>Finland</t>
        </is>
      </c>
      <c r="D34" s="489">
        <f>$D$16</f>
        <v/>
      </c>
      <c r="E34" s="490">
        <f>F34+L34</f>
        <v/>
      </c>
      <c r="F34" s="490">
        <f>SUM(G34:K34)</f>
        <v/>
      </c>
      <c r="G34" s="490" t="n">
        <v>0</v>
      </c>
      <c r="H34" s="490" t="n">
        <v>0</v>
      </c>
      <c r="I34" s="490" t="n">
        <v>0</v>
      </c>
      <c r="J34" s="490" t="n">
        <v>0</v>
      </c>
      <c r="K34" s="490" t="n">
        <v>0</v>
      </c>
      <c r="L34" s="490">
        <f>SUM(M34:R34)</f>
        <v/>
      </c>
      <c r="M34" s="490" t="n">
        <v>0</v>
      </c>
      <c r="N34" s="490" t="n">
        <v>0</v>
      </c>
      <c r="O34" s="490" t="n">
        <v>0</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0</v>
      </c>
      <c r="J35" s="492" t="n">
        <v>0</v>
      </c>
      <c r="K35" s="492" t="n">
        <v>0</v>
      </c>
      <c r="L35" s="492">
        <f>SUM(M35:R35)</f>
        <v/>
      </c>
      <c r="M35" s="492" t="n">
        <v>0</v>
      </c>
      <c r="N35" s="492" t="n">
        <v>0</v>
      </c>
      <c r="O35" s="492" t="n">
        <v>0</v>
      </c>
      <c r="P35" s="492" t="n">
        <v>0</v>
      </c>
      <c r="Q35" s="492" t="n">
        <v>0</v>
      </c>
      <c r="R35" s="492" t="n">
        <v>0</v>
      </c>
      <c r="S35" s="493" t="n">
        <v>0</v>
      </c>
      <c r="T35" s="492" t="n">
        <v>0</v>
      </c>
    </row>
    <row customHeight="1" ht="12.8" r="36" s="349">
      <c r="B36" s="361" t="inlineStr">
        <is>
          <t>FR</t>
        </is>
      </c>
      <c r="C36" s="488" t="inlineStr">
        <is>
          <t>France</t>
        </is>
      </c>
      <c r="D36" s="489">
        <f>$D$16</f>
        <v/>
      </c>
      <c r="E36" s="490">
        <f>F36+L36</f>
        <v/>
      </c>
      <c r="F36" s="490">
        <f>SUM(G36:K36)</f>
        <v/>
      </c>
      <c r="G36" s="490" t="n">
        <v>0</v>
      </c>
      <c r="H36" s="490" t="n">
        <v>0</v>
      </c>
      <c r="I36" s="490" t="n">
        <v>4.72</v>
      </c>
      <c r="J36" s="490" t="n">
        <v>0</v>
      </c>
      <c r="K36" s="490" t="n">
        <v>0</v>
      </c>
      <c r="L36" s="490">
        <f>SUM(M36:R36)</f>
        <v/>
      </c>
      <c r="M36" s="490" t="n">
        <v>467.38</v>
      </c>
      <c r="N36" s="490" t="n">
        <v>205.2</v>
      </c>
      <c r="O36" s="490" t="n">
        <v>0</v>
      </c>
      <c r="P36" s="490" t="n">
        <v>13.24</v>
      </c>
      <c r="Q36" s="490" t="n">
        <v>0</v>
      </c>
      <c r="R36" s="490" t="n">
        <v>0</v>
      </c>
      <c r="S36" s="491" t="n">
        <v>0</v>
      </c>
      <c r="T36" s="490" t="n">
        <v>0</v>
      </c>
    </row>
    <row customHeight="1" ht="12.8" r="37" s="349">
      <c r="B37" s="348" t="n"/>
      <c r="C37" s="484" t="n"/>
      <c r="D37" s="484">
        <f>$D$17</f>
        <v/>
      </c>
      <c r="E37" s="492">
        <f>F37+L37</f>
        <v/>
      </c>
      <c r="F37" s="492">
        <f>SUM(G37:K37)</f>
        <v/>
      </c>
      <c r="G37" s="492" t="n">
        <v>0</v>
      </c>
      <c r="H37" s="492" t="n">
        <v>0</v>
      </c>
      <c r="I37" s="492" t="n">
        <v>4.72</v>
      </c>
      <c r="J37" s="492" t="n">
        <v>0</v>
      </c>
      <c r="K37" s="492" t="n">
        <v>0</v>
      </c>
      <c r="L37" s="492">
        <f>SUM(M37:R37)</f>
        <v/>
      </c>
      <c r="M37" s="492" t="n">
        <v>455.28</v>
      </c>
      <c r="N37" s="492" t="n">
        <v>229.64</v>
      </c>
      <c r="O37" s="492" t="n">
        <v>0</v>
      </c>
      <c r="P37" s="492" t="n">
        <v>52.98</v>
      </c>
      <c r="Q37" s="492" t="n">
        <v>0</v>
      </c>
      <c r="R37" s="492" t="n">
        <v>0</v>
      </c>
      <c r="S37" s="493" t="n">
        <v>0</v>
      </c>
      <c r="T37" s="492" t="n">
        <v>0</v>
      </c>
    </row>
    <row customHeight="1" ht="12.8" r="38" s="349">
      <c r="B38" s="361" t="inlineStr">
        <is>
          <t>GB</t>
        </is>
      </c>
      <c r="C38" s="488" t="inlineStr">
        <is>
          <t>Great Britain</t>
        </is>
      </c>
      <c r="D38" s="489">
        <f>$D$16</f>
        <v/>
      </c>
      <c r="E38" s="490">
        <f>F38+L38</f>
        <v/>
      </c>
      <c r="F38" s="490">
        <f>SUM(G38:K38)</f>
        <v/>
      </c>
      <c r="G38" s="490" t="n">
        <v>0</v>
      </c>
      <c r="H38" s="490" t="n">
        <v>0</v>
      </c>
      <c r="I38" s="490" t="n">
        <v>0</v>
      </c>
      <c r="J38" s="490" t="n">
        <v>0</v>
      </c>
      <c r="K38" s="490" t="n">
        <v>0</v>
      </c>
      <c r="L38" s="490">
        <f>SUM(M38:R38)</f>
        <v/>
      </c>
      <c r="M38" s="490" t="n">
        <v>0</v>
      </c>
      <c r="N38" s="490" t="n">
        <v>0</v>
      </c>
      <c r="O38" s="490" t="n">
        <v>0</v>
      </c>
      <c r="P38" s="490" t="n">
        <v>0</v>
      </c>
      <c r="Q38" s="490" t="n">
        <v>0</v>
      </c>
      <c r="R38" s="490" t="n">
        <v>0</v>
      </c>
      <c r="S38" s="491" t="n">
        <v>0</v>
      </c>
      <c r="T38" s="490" t="n">
        <v>0</v>
      </c>
    </row>
    <row customHeight="1" ht="12.8" r="39" s="349">
      <c r="B39" s="348" t="n"/>
      <c r="C39" s="484" t="n"/>
      <c r="D39" s="484">
        <f>$D$17</f>
        <v/>
      </c>
      <c r="E39" s="492">
        <f>F39+L39</f>
        <v/>
      </c>
      <c r="F39" s="492">
        <f>SUM(G39:K39)</f>
        <v/>
      </c>
      <c r="G39" s="492" t="n">
        <v>0</v>
      </c>
      <c r="H39" s="492" t="n">
        <v>0</v>
      </c>
      <c r="I39" s="492" t="n">
        <v>0</v>
      </c>
      <c r="J39" s="492" t="n">
        <v>0</v>
      </c>
      <c r="K39" s="492" t="n">
        <v>0</v>
      </c>
      <c r="L39" s="492">
        <f>SUM(M39:R39)</f>
        <v/>
      </c>
      <c r="M39" s="492" t="n">
        <v>0</v>
      </c>
      <c r="N39" s="492" t="n">
        <v>0</v>
      </c>
      <c r="O39" s="492" t="n">
        <v>0</v>
      </c>
      <c r="P39" s="492" t="n">
        <v>0</v>
      </c>
      <c r="Q39" s="492" t="n">
        <v>0</v>
      </c>
      <c r="R39" s="492" t="n">
        <v>0</v>
      </c>
      <c r="S39" s="493" t="n">
        <v>0</v>
      </c>
      <c r="T39" s="492" t="n">
        <v>0</v>
      </c>
    </row>
    <row customHeight="1" ht="12.8" r="40" s="349">
      <c r="B40" s="361" t="inlineStr">
        <is>
          <t>GR</t>
        </is>
      </c>
      <c r="C40" s="488" t="inlineStr">
        <is>
          <t>Greece</t>
        </is>
      </c>
      <c r="D40" s="489">
        <f>$D$16</f>
        <v/>
      </c>
      <c r="E40" s="490">
        <f>F40+L40</f>
        <v/>
      </c>
      <c r="F40" s="490">
        <f>SUM(G40:K40)</f>
        <v/>
      </c>
      <c r="G40" s="490" t="n">
        <v>0</v>
      </c>
      <c r="H40" s="490" t="n">
        <v>0</v>
      </c>
      <c r="I40" s="490" t="n">
        <v>0</v>
      </c>
      <c r="J40" s="490" t="n">
        <v>0</v>
      </c>
      <c r="K40" s="490" t="n">
        <v>0</v>
      </c>
      <c r="L40" s="490">
        <f>SUM(M40:R40)</f>
        <v/>
      </c>
      <c r="M40" s="490" t="n">
        <v>0</v>
      </c>
      <c r="N40" s="490" t="n">
        <v>0</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0</v>
      </c>
      <c r="J41" s="492" t="n">
        <v>0</v>
      </c>
      <c r="K41" s="492" t="n">
        <v>0</v>
      </c>
      <c r="L41" s="492">
        <f>SUM(M41:R41)</f>
        <v/>
      </c>
      <c r="M41" s="492" t="n">
        <v>0</v>
      </c>
      <c r="N41" s="492" t="n">
        <v>0</v>
      </c>
      <c r="O41" s="492" t="n">
        <v>0</v>
      </c>
      <c r="P41" s="492" t="n">
        <v>0</v>
      </c>
      <c r="Q41" s="492" t="n">
        <v>0</v>
      </c>
      <c r="R41" s="492" t="n">
        <v>0</v>
      </c>
      <c r="S41" s="493" t="n">
        <v>0</v>
      </c>
      <c r="T41" s="492" t="n">
        <v>0</v>
      </c>
    </row>
    <row customHeight="1" ht="12.8" r="42" s="349">
      <c r="B42" s="361" t="inlineStr">
        <is>
          <t>HU</t>
        </is>
      </c>
      <c r="C42" s="488" t="inlineStr">
        <is>
          <t>Hungary</t>
        </is>
      </c>
      <c r="D42" s="489">
        <f>$D$16</f>
        <v/>
      </c>
      <c r="E42" s="490">
        <f>F42+L42</f>
        <v/>
      </c>
      <c r="F42" s="490">
        <f>SUM(G42:K42)</f>
        <v/>
      </c>
      <c r="G42" s="490" t="n">
        <v>0</v>
      </c>
      <c r="H42" s="490" t="n">
        <v>0</v>
      </c>
      <c r="I42" s="490" t="n">
        <v>0</v>
      </c>
      <c r="J42" s="490" t="n">
        <v>0</v>
      </c>
      <c r="K42" s="490" t="n">
        <v>0</v>
      </c>
      <c r="L42" s="490">
        <f>SUM(M42:R42)</f>
        <v/>
      </c>
      <c r="M42" s="490" t="n">
        <v>0</v>
      </c>
      <c r="N42" s="490" t="n">
        <v>0</v>
      </c>
      <c r="O42" s="490" t="n">
        <v>0</v>
      </c>
      <c r="P42" s="490" t="n">
        <v>0</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0</v>
      </c>
      <c r="N43" s="492" t="n">
        <v>0</v>
      </c>
      <c r="O43" s="492" t="n">
        <v>0</v>
      </c>
      <c r="P43" s="492" t="n">
        <v>0</v>
      </c>
      <c r="Q43" s="492" t="n">
        <v>0</v>
      </c>
      <c r="R43" s="492" t="n">
        <v>0</v>
      </c>
      <c r="S43" s="493" t="n">
        <v>0</v>
      </c>
      <c r="T43" s="492" t="n">
        <v>0</v>
      </c>
    </row>
    <row customHeight="1" ht="12.8" r="44" s="349">
      <c r="B44" s="361" t="inlineStr">
        <is>
          <t>IE</t>
        </is>
      </c>
      <c r="C44" s="488" t="inlineStr">
        <is>
          <t>Ireland</t>
        </is>
      </c>
      <c r="D44" s="489">
        <f>$D$16</f>
        <v/>
      </c>
      <c r="E44" s="490">
        <f>F44+L44</f>
        <v/>
      </c>
      <c r="F44" s="490">
        <f>SUM(G44:K44)</f>
        <v/>
      </c>
      <c r="G44" s="490" t="n">
        <v>0</v>
      </c>
      <c r="H44" s="490" t="n">
        <v>0</v>
      </c>
      <c r="I44" s="490" t="n">
        <v>0</v>
      </c>
      <c r="J44" s="490" t="n">
        <v>0</v>
      </c>
      <c r="K44" s="490" t="n">
        <v>0</v>
      </c>
      <c r="L44" s="490">
        <f>SUM(M44:R44)</f>
        <v/>
      </c>
      <c r="M44" s="490" t="n">
        <v>0</v>
      </c>
      <c r="N44" s="490" t="n">
        <v>0</v>
      </c>
      <c r="O44" s="490" t="n">
        <v>0</v>
      </c>
      <c r="P44" s="490" t="n">
        <v>0</v>
      </c>
      <c r="Q44" s="490" t="n">
        <v>0</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0</v>
      </c>
      <c r="N45" s="492" t="n">
        <v>0</v>
      </c>
      <c r="O45" s="492" t="n">
        <v>0</v>
      </c>
      <c r="P45" s="492" t="n">
        <v>0</v>
      </c>
      <c r="Q45" s="492" t="n">
        <v>0</v>
      </c>
      <c r="R45" s="492" t="n">
        <v>0</v>
      </c>
      <c r="S45" s="493" t="n">
        <v>0</v>
      </c>
      <c r="T45" s="492" t="n">
        <v>0</v>
      </c>
    </row>
    <row customHeight="1" ht="12.8" r="46" s="349">
      <c r="B46" s="361" t="inlineStr">
        <is>
          <t>IT</t>
        </is>
      </c>
      <c r="C46" s="488" t="inlineStr">
        <is>
          <t>Italy</t>
        </is>
      </c>
      <c r="D46" s="489">
        <f>$D$16</f>
        <v/>
      </c>
      <c r="E46" s="490">
        <f>F46+L46</f>
        <v/>
      </c>
      <c r="F46" s="490">
        <f>SUM(G46:K46)</f>
        <v/>
      </c>
      <c r="G46" s="490" t="n">
        <v>0</v>
      </c>
      <c r="H46" s="490" t="n">
        <v>0</v>
      </c>
      <c r="I46" s="490" t="n">
        <v>0</v>
      </c>
      <c r="J46" s="490" t="n">
        <v>0</v>
      </c>
      <c r="K46" s="490" t="n">
        <v>0</v>
      </c>
      <c r="L46" s="490">
        <f>SUM(M46:R46)</f>
        <v/>
      </c>
      <c r="M46" s="490" t="n">
        <v>34.75</v>
      </c>
      <c r="N46" s="490" t="n">
        <v>44.68</v>
      </c>
      <c r="O46" s="490" t="n">
        <v>0</v>
      </c>
      <c r="P46" s="490" t="n">
        <v>0</v>
      </c>
      <c r="Q46" s="490" t="n">
        <v>0</v>
      </c>
      <c r="R46" s="490" t="n">
        <v>0</v>
      </c>
      <c r="S46" s="491" t="n">
        <v>0</v>
      </c>
      <c r="T46" s="490" t="n">
        <v>0</v>
      </c>
    </row>
    <row customHeight="1" ht="12.8" r="47" s="349">
      <c r="B47" s="348" t="n"/>
      <c r="C47" s="484" t="n"/>
      <c r="D47" s="484">
        <f>$D$17</f>
        <v/>
      </c>
      <c r="E47" s="492">
        <f>F47+L47</f>
        <v/>
      </c>
      <c r="F47" s="492">
        <f>SUM(G47:K47)</f>
        <v/>
      </c>
      <c r="G47" s="492" t="n">
        <v>0</v>
      </c>
      <c r="H47" s="492" t="n">
        <v>0</v>
      </c>
      <c r="I47" s="492" t="n">
        <v>0</v>
      </c>
      <c r="J47" s="492" t="n">
        <v>0</v>
      </c>
      <c r="K47" s="492" t="n">
        <v>0</v>
      </c>
      <c r="L47" s="492">
        <f>SUM(M47:R47)</f>
        <v/>
      </c>
      <c r="M47" s="492" t="n">
        <v>25.12</v>
      </c>
      <c r="N47" s="492" t="n">
        <v>50.16</v>
      </c>
      <c r="O47" s="492" t="n">
        <v>0</v>
      </c>
      <c r="P47" s="492" t="n">
        <v>0</v>
      </c>
      <c r="Q47" s="492" t="n">
        <v>0</v>
      </c>
      <c r="R47" s="492" t="n">
        <v>0</v>
      </c>
      <c r="S47" s="493" t="n">
        <v>0</v>
      </c>
      <c r="T47" s="492" t="n">
        <v>0</v>
      </c>
    </row>
    <row customHeight="1" ht="12.8" r="48" s="349">
      <c r="B48" s="361" t="inlineStr">
        <is>
          <t>LV</t>
        </is>
      </c>
      <c r="C48" s="488" t="inlineStr">
        <is>
          <t>Latvia</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LT</t>
        </is>
      </c>
      <c r="C50" s="488" t="inlineStr">
        <is>
          <t>Lithuania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LU</t>
        </is>
      </c>
      <c r="C52" s="488" t="inlineStr">
        <is>
          <t>Luxembourg</t>
        </is>
      </c>
      <c r="D52" s="489">
        <f>$D$16</f>
        <v/>
      </c>
      <c r="E52" s="490">
        <f>F52+L52</f>
        <v/>
      </c>
      <c r="F52" s="490">
        <f>SUM(G52:K52)</f>
        <v/>
      </c>
      <c r="G52" s="490" t="n">
        <v>0</v>
      </c>
      <c r="H52" s="490" t="n">
        <v>0</v>
      </c>
      <c r="I52" s="490" t="n">
        <v>0</v>
      </c>
      <c r="J52" s="490" t="n">
        <v>0</v>
      </c>
      <c r="K52" s="490" t="n">
        <v>0</v>
      </c>
      <c r="L52" s="490">
        <f>SUM(M52:R52)</f>
        <v/>
      </c>
      <c r="M52" s="490" t="n">
        <v>0</v>
      </c>
      <c r="N52" s="490" t="n">
        <v>0</v>
      </c>
      <c r="O52" s="490" t="n">
        <v>0</v>
      </c>
      <c r="P52" s="490" t="n">
        <v>0</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0</v>
      </c>
      <c r="N53" s="492" t="n">
        <v>0</v>
      </c>
      <c r="O53" s="492" t="n">
        <v>0</v>
      </c>
      <c r="P53" s="492" t="n">
        <v>0</v>
      </c>
      <c r="Q53" s="492" t="n">
        <v>0</v>
      </c>
      <c r="R53" s="492" t="n">
        <v>0</v>
      </c>
      <c r="S53" s="493" t="n">
        <v>0</v>
      </c>
      <c r="T53" s="492" t="n">
        <v>0</v>
      </c>
    </row>
    <row customHeight="1" ht="12.8" r="54" s="349">
      <c r="B54" s="361" t="inlineStr">
        <is>
          <t>MT</t>
        </is>
      </c>
      <c r="C54" s="488" t="inlineStr">
        <is>
          <t>Malta</t>
        </is>
      </c>
      <c r="D54" s="489">
        <f>$D$16</f>
        <v/>
      </c>
      <c r="E54" s="490">
        <f>F54+L54</f>
        <v/>
      </c>
      <c r="F54" s="490">
        <f>SUM(G54:K54)</f>
        <v/>
      </c>
      <c r="G54" s="490" t="n">
        <v>0</v>
      </c>
      <c r="H54" s="490" t="n">
        <v>0</v>
      </c>
      <c r="I54" s="490" t="n">
        <v>0</v>
      </c>
      <c r="J54" s="490" t="n">
        <v>0</v>
      </c>
      <c r="K54" s="490" t="n">
        <v>0</v>
      </c>
      <c r="L54" s="490">
        <f>SUM(M54:R54)</f>
        <v/>
      </c>
      <c r="M54" s="490" t="n">
        <v>0</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0</v>
      </c>
      <c r="N55" s="492" t="n">
        <v>0</v>
      </c>
      <c r="O55" s="492" t="n">
        <v>0</v>
      </c>
      <c r="P55" s="492" t="n">
        <v>0</v>
      </c>
      <c r="Q55" s="492" t="n">
        <v>0</v>
      </c>
      <c r="R55" s="492" t="n">
        <v>0</v>
      </c>
      <c r="S55" s="493" t="n">
        <v>0</v>
      </c>
      <c r="T55" s="492" t="n">
        <v>0</v>
      </c>
    </row>
    <row customHeight="1" ht="12.8" r="56" s="349">
      <c r="B56" s="361" t="inlineStr">
        <is>
          <t>NL</t>
        </is>
      </c>
      <c r="C56" s="488" t="inlineStr">
        <is>
          <t>Netherlands</t>
        </is>
      </c>
      <c r="D56" s="489">
        <f>$D$16</f>
        <v/>
      </c>
      <c r="E56" s="490">
        <f>F56+L56</f>
        <v/>
      </c>
      <c r="F56" s="490">
        <f>SUM(G56:K56)</f>
        <v/>
      </c>
      <c r="G56" s="490" t="n">
        <v>0</v>
      </c>
      <c r="H56" s="490" t="n">
        <v>0</v>
      </c>
      <c r="I56" s="490" t="n">
        <v>0</v>
      </c>
      <c r="J56" s="490" t="n">
        <v>0</v>
      </c>
      <c r="K56" s="490" t="n">
        <v>0</v>
      </c>
      <c r="L56" s="490">
        <f>SUM(M56:R56)</f>
        <v/>
      </c>
      <c r="M56" s="490" t="n">
        <v>0</v>
      </c>
      <c r="N56" s="490" t="n">
        <v>8.67</v>
      </c>
      <c r="O56" s="490" t="n">
        <v>0</v>
      </c>
      <c r="P56" s="490" t="n">
        <v>1.91</v>
      </c>
      <c r="Q56" s="490" t="n">
        <v>0</v>
      </c>
      <c r="R56" s="490" t="n">
        <v>0</v>
      </c>
      <c r="S56" s="491" t="n">
        <v>0</v>
      </c>
      <c r="T56" s="490" t="n">
        <v>0</v>
      </c>
    </row>
    <row customHeight="1" ht="12.8" r="57" s="349">
      <c r="B57" s="348" t="n"/>
      <c r="C57" s="484" t="n"/>
      <c r="D57" s="484">
        <f>$D$17</f>
        <v/>
      </c>
      <c r="E57" s="492">
        <f>F57+L57</f>
        <v/>
      </c>
      <c r="F57" s="492">
        <f>SUM(G57:K57)</f>
        <v/>
      </c>
      <c r="G57" s="492" t="n">
        <v>0</v>
      </c>
      <c r="H57" s="492" t="n">
        <v>0</v>
      </c>
      <c r="I57" s="492" t="n">
        <v>0</v>
      </c>
      <c r="J57" s="492" t="n">
        <v>0</v>
      </c>
      <c r="K57" s="492" t="n">
        <v>0</v>
      </c>
      <c r="L57" s="492">
        <f>SUM(M57:R57)</f>
        <v/>
      </c>
      <c r="M57" s="492" t="n">
        <v>0</v>
      </c>
      <c r="N57" s="492" t="n">
        <v>0</v>
      </c>
      <c r="O57" s="492" t="n">
        <v>0</v>
      </c>
      <c r="P57" s="492" t="n">
        <v>0</v>
      </c>
      <c r="Q57" s="492" t="n">
        <v>0</v>
      </c>
      <c r="R57" s="492" t="n">
        <v>0</v>
      </c>
      <c r="S57" s="493" t="n">
        <v>0</v>
      </c>
      <c r="T57" s="492" t="n">
        <v>0</v>
      </c>
    </row>
    <row customHeight="1" ht="12.8" r="58" s="349">
      <c r="B58" s="361" t="inlineStr">
        <is>
          <t>PL</t>
        </is>
      </c>
      <c r="C58" s="488" t="inlineStr">
        <is>
          <t>Poland</t>
        </is>
      </c>
      <c r="D58" s="489">
        <f>$D$16</f>
        <v/>
      </c>
      <c r="E58" s="490">
        <f>F58+L58</f>
        <v/>
      </c>
      <c r="F58" s="490">
        <f>SUM(G58:K58)</f>
        <v/>
      </c>
      <c r="G58" s="490" t="n">
        <v>0</v>
      </c>
      <c r="H58" s="490" t="n">
        <v>0</v>
      </c>
      <c r="I58" s="490" t="n">
        <v>0</v>
      </c>
      <c r="J58" s="490" t="n">
        <v>0</v>
      </c>
      <c r="K58" s="490" t="n">
        <v>0</v>
      </c>
      <c r="L58" s="490">
        <f>SUM(M58:R58)</f>
        <v/>
      </c>
      <c r="M58" s="490" t="n">
        <v>0</v>
      </c>
      <c r="N58" s="490" t="n">
        <v>0</v>
      </c>
      <c r="O58" s="490" t="n">
        <v>0</v>
      </c>
      <c r="P58" s="490" t="n">
        <v>0</v>
      </c>
      <c r="Q58" s="490" t="n">
        <v>0</v>
      </c>
      <c r="R58" s="490" t="n">
        <v>0</v>
      </c>
      <c r="S58" s="491" t="n">
        <v>0</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0</v>
      </c>
      <c r="N59" s="492" t="n">
        <v>0</v>
      </c>
      <c r="O59" s="492" t="n">
        <v>0</v>
      </c>
      <c r="P59" s="492" t="n">
        <v>0</v>
      </c>
      <c r="Q59" s="492" t="n">
        <v>0</v>
      </c>
      <c r="R59" s="492" t="n">
        <v>0</v>
      </c>
      <c r="S59" s="493" t="n">
        <v>0</v>
      </c>
      <c r="T59" s="492" t="n">
        <v>0</v>
      </c>
    </row>
    <row customHeight="1" ht="12.8" r="60" s="349">
      <c r="B60" s="361" t="inlineStr">
        <is>
          <t>PT</t>
        </is>
      </c>
      <c r="C60" s="488" t="inlineStr">
        <is>
          <t>Portugal</t>
        </is>
      </c>
      <c r="D60" s="489">
        <f>$D$16</f>
        <v/>
      </c>
      <c r="E60" s="490">
        <f>F60+L60</f>
        <v/>
      </c>
      <c r="F60" s="490">
        <f>SUM(G60:K60)</f>
        <v/>
      </c>
      <c r="G60" s="490" t="n">
        <v>0</v>
      </c>
      <c r="H60" s="490" t="n">
        <v>0</v>
      </c>
      <c r="I60" s="490" t="n">
        <v>0</v>
      </c>
      <c r="J60" s="490" t="n">
        <v>0</v>
      </c>
      <c r="K60" s="490" t="n">
        <v>0</v>
      </c>
      <c r="L60" s="490">
        <f>SUM(M60:R60)</f>
        <v/>
      </c>
      <c r="M60" s="490" t="n">
        <v>0</v>
      </c>
      <c r="N60" s="490" t="n">
        <v>23.66</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0</v>
      </c>
      <c r="N61" s="492" t="n">
        <v>23.66</v>
      </c>
      <c r="O61" s="492" t="n">
        <v>0</v>
      </c>
      <c r="P61" s="492" t="n">
        <v>0</v>
      </c>
      <c r="Q61" s="492" t="n">
        <v>0</v>
      </c>
      <c r="R61" s="492" t="n">
        <v>0</v>
      </c>
      <c r="S61" s="493" t="n">
        <v>0</v>
      </c>
      <c r="T61" s="492" t="n">
        <v>0</v>
      </c>
    </row>
    <row customHeight="1" ht="12.8" r="62" s="349">
      <c r="B62" s="361" t="inlineStr">
        <is>
          <t>RO</t>
        </is>
      </c>
      <c r="C62" s="488" t="inlineStr">
        <is>
          <t>Romania</t>
        </is>
      </c>
      <c r="D62" s="489">
        <f>$D$16</f>
        <v/>
      </c>
      <c r="E62" s="490">
        <f>F62+L62</f>
        <v/>
      </c>
      <c r="F62" s="490">
        <f>SUM(G62:K62)</f>
        <v/>
      </c>
      <c r="G62" s="490" t="n">
        <v>0</v>
      </c>
      <c r="H62" s="490" t="n">
        <v>0</v>
      </c>
      <c r="I62" s="490" t="n">
        <v>0</v>
      </c>
      <c r="J62" s="490" t="n">
        <v>0</v>
      </c>
      <c r="K62" s="490" t="n">
        <v>0</v>
      </c>
      <c r="L62" s="490">
        <f>SUM(M62:R62)</f>
        <v/>
      </c>
      <c r="M62" s="490" t="n">
        <v>0</v>
      </c>
      <c r="N62" s="490" t="n">
        <v>0</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0</v>
      </c>
      <c r="N63" s="492" t="n">
        <v>0</v>
      </c>
      <c r="O63" s="492" t="n">
        <v>0</v>
      </c>
      <c r="P63" s="492" t="n">
        <v>0</v>
      </c>
      <c r="Q63" s="492" t="n">
        <v>0</v>
      </c>
      <c r="R63" s="492" t="n">
        <v>0</v>
      </c>
      <c r="S63" s="493" t="n">
        <v>0</v>
      </c>
      <c r="T63" s="492" t="n">
        <v>0</v>
      </c>
    </row>
    <row customHeight="1" ht="12.8" r="64" s="349">
      <c r="B64" s="361" t="inlineStr">
        <is>
          <t>SK</t>
        </is>
      </c>
      <c r="C64" s="488" t="inlineStr">
        <is>
          <t>Slovakia</t>
        </is>
      </c>
      <c r="D64" s="489">
        <f>$D$16</f>
        <v/>
      </c>
      <c r="E64" s="490">
        <f>F64+L64</f>
        <v/>
      </c>
      <c r="F64" s="490">
        <f>SUM(G64:K64)</f>
        <v/>
      </c>
      <c r="G64" s="490" t="n">
        <v>0</v>
      </c>
      <c r="H64" s="490" t="n">
        <v>0</v>
      </c>
      <c r="I64" s="490" t="n">
        <v>0</v>
      </c>
      <c r="J64" s="490" t="n">
        <v>0</v>
      </c>
      <c r="K64" s="490" t="n">
        <v>0</v>
      </c>
      <c r="L64" s="490">
        <f>SUM(M64:R64)</f>
        <v/>
      </c>
      <c r="M64" s="490" t="n">
        <v>0</v>
      </c>
      <c r="N64" s="490" t="n">
        <v>0</v>
      </c>
      <c r="O64" s="490" t="n">
        <v>0</v>
      </c>
      <c r="P64" s="490" t="n">
        <v>0</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0</v>
      </c>
      <c r="O65" s="492" t="n">
        <v>0</v>
      </c>
      <c r="P65" s="492" t="n">
        <v>0</v>
      </c>
      <c r="Q65" s="492" t="n">
        <v>0</v>
      </c>
      <c r="R65" s="492" t="n">
        <v>0</v>
      </c>
      <c r="S65" s="493" t="n">
        <v>0</v>
      </c>
      <c r="T65" s="492" t="n">
        <v>0</v>
      </c>
    </row>
    <row customHeight="1" ht="12.8" r="66" s="349">
      <c r="B66" s="361" t="inlineStr">
        <is>
          <t>SI</t>
        </is>
      </c>
      <c r="C66" s="488" t="inlineStr">
        <is>
          <t>Slovenia</t>
        </is>
      </c>
      <c r="D66" s="489">
        <f>$D$16</f>
        <v/>
      </c>
      <c r="E66" s="490">
        <f>F66+L66</f>
        <v/>
      </c>
      <c r="F66" s="490">
        <f>SUM(G66:K66)</f>
        <v/>
      </c>
      <c r="G66" s="490" t="n">
        <v>0</v>
      </c>
      <c r="H66" s="490" t="n">
        <v>0</v>
      </c>
      <c r="I66" s="490" t="n">
        <v>0</v>
      </c>
      <c r="J66" s="490" t="n">
        <v>0</v>
      </c>
      <c r="K66" s="490" t="n">
        <v>0</v>
      </c>
      <c r="L66" s="490">
        <f>SUM(M66:R66)</f>
        <v/>
      </c>
      <c r="M66" s="490" t="n">
        <v>0</v>
      </c>
      <c r="N66" s="490" t="n">
        <v>0</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0</v>
      </c>
      <c r="O67" s="492" t="n">
        <v>0</v>
      </c>
      <c r="P67" s="492" t="n">
        <v>0</v>
      </c>
      <c r="Q67" s="492" t="n">
        <v>0</v>
      </c>
      <c r="R67" s="492" t="n">
        <v>0</v>
      </c>
      <c r="S67" s="493" t="n">
        <v>0</v>
      </c>
      <c r="T67" s="492" t="n">
        <v>0</v>
      </c>
    </row>
    <row customHeight="1" ht="12.8" r="68" s="349">
      <c r="B68" s="361" t="inlineStr">
        <is>
          <t>ES</t>
        </is>
      </c>
      <c r="C68" s="488" t="inlineStr">
        <is>
          <t>Spain</t>
        </is>
      </c>
      <c r="D68" s="489">
        <f>$D$16</f>
        <v/>
      </c>
      <c r="E68" s="490">
        <f>F68+L68</f>
        <v/>
      </c>
      <c r="F68" s="490">
        <f>SUM(G68:K68)</f>
        <v/>
      </c>
      <c r="G68" s="490" t="n">
        <v>0</v>
      </c>
      <c r="H68" s="490" t="n">
        <v>0</v>
      </c>
      <c r="I68" s="490" t="n">
        <v>0</v>
      </c>
      <c r="J68" s="490" t="n">
        <v>0</v>
      </c>
      <c r="K68" s="490" t="n">
        <v>0</v>
      </c>
      <c r="L68" s="490">
        <f>SUM(M68:R68)</f>
        <v/>
      </c>
      <c r="M68" s="490" t="n">
        <v>0</v>
      </c>
      <c r="N68" s="490" t="n">
        <v>65.77</v>
      </c>
      <c r="O68" s="490" t="n">
        <v>0</v>
      </c>
      <c r="P68" s="490" t="n">
        <v>0</v>
      </c>
      <c r="Q68" s="490" t="n">
        <v>0</v>
      </c>
      <c r="R68" s="490" t="n">
        <v>0</v>
      </c>
      <c r="S68" s="491" t="n">
        <v>0</v>
      </c>
      <c r="T68" s="490" t="n">
        <v>0</v>
      </c>
    </row>
    <row customHeight="1" ht="12.8" r="69" s="349">
      <c r="B69" s="348" t="n"/>
      <c r="C69" s="484" t="n"/>
      <c r="D69" s="484">
        <f>$D$17</f>
        <v/>
      </c>
      <c r="E69" s="492">
        <f>F69+L69</f>
        <v/>
      </c>
      <c r="F69" s="492">
        <f>SUM(G69:K69)</f>
        <v/>
      </c>
      <c r="G69" s="492" t="n">
        <v>0</v>
      </c>
      <c r="H69" s="492" t="n">
        <v>0</v>
      </c>
      <c r="I69" s="492" t="n">
        <v>0</v>
      </c>
      <c r="J69" s="492" t="n">
        <v>0</v>
      </c>
      <c r="K69" s="492" t="n">
        <v>0</v>
      </c>
      <c r="L69" s="492">
        <f>SUM(M69:R69)</f>
        <v/>
      </c>
      <c r="M69" s="492" t="n">
        <v>0</v>
      </c>
      <c r="N69" s="492" t="n">
        <v>10.66</v>
      </c>
      <c r="O69" s="492" t="n">
        <v>0</v>
      </c>
      <c r="P69" s="492" t="n">
        <v>0</v>
      </c>
      <c r="Q69" s="492" t="n">
        <v>0</v>
      </c>
      <c r="R69" s="492" t="n">
        <v>0</v>
      </c>
      <c r="S69" s="493" t="n">
        <v>0</v>
      </c>
      <c r="T69" s="492" t="n">
        <v>0</v>
      </c>
    </row>
    <row customHeight="1" ht="12.8" r="70" s="349">
      <c r="B70" s="361" t="inlineStr">
        <is>
          <t>SE</t>
        </is>
      </c>
      <c r="C70" s="488" t="inlineStr">
        <is>
          <t>Sweden</t>
        </is>
      </c>
      <c r="D70" s="489">
        <f>$D$16</f>
        <v/>
      </c>
      <c r="E70" s="490">
        <f>F70+L70</f>
        <v/>
      </c>
      <c r="F70" s="490">
        <f>SUM(G70:K70)</f>
        <v/>
      </c>
      <c r="G70" s="490" t="n">
        <v>0</v>
      </c>
      <c r="H70" s="490" t="n">
        <v>0</v>
      </c>
      <c r="I70" s="490" t="n">
        <v>0</v>
      </c>
      <c r="J70" s="490" t="n">
        <v>0</v>
      </c>
      <c r="K70" s="490" t="n">
        <v>0</v>
      </c>
      <c r="L70" s="490">
        <f>SUM(M70:R70)</f>
        <v/>
      </c>
      <c r="M70" s="490" t="n">
        <v>0</v>
      </c>
      <c r="N70" s="490" t="n">
        <v>0</v>
      </c>
      <c r="O70" s="490" t="n">
        <v>0</v>
      </c>
      <c r="P70" s="490" t="n">
        <v>0</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0</v>
      </c>
      <c r="J71" s="492" t="n">
        <v>0</v>
      </c>
      <c r="K71" s="492" t="n">
        <v>0</v>
      </c>
      <c r="L71" s="492">
        <f>SUM(M71:R71)</f>
        <v/>
      </c>
      <c r="M71" s="492" t="n">
        <v>0</v>
      </c>
      <c r="N71" s="492" t="n">
        <v>0</v>
      </c>
      <c r="O71" s="492" t="n">
        <v>0</v>
      </c>
      <c r="P71" s="492" t="n">
        <v>0</v>
      </c>
      <c r="Q71" s="492" t="n">
        <v>0</v>
      </c>
      <c r="R71" s="492" t="n">
        <v>0</v>
      </c>
      <c r="S71" s="493" t="n">
        <v>0</v>
      </c>
      <c r="T71" s="492" t="n">
        <v>0</v>
      </c>
    </row>
    <row customHeight="1" ht="12.8" r="72" s="349">
      <c r="B72" s="361" t="inlineStr">
        <is>
          <t>CA</t>
        </is>
      </c>
      <c r="C72" s="488" t="inlineStr">
        <is>
          <t>Canada</t>
        </is>
      </c>
      <c r="D72" s="489">
        <f>$D$16</f>
        <v/>
      </c>
      <c r="E72" s="490">
        <f>F72+L72</f>
        <v/>
      </c>
      <c r="F72" s="490">
        <f>SUM(G72:K72)</f>
        <v/>
      </c>
      <c r="G72" s="490" t="n">
        <v>0</v>
      </c>
      <c r="H72" s="490" t="n">
        <v>0</v>
      </c>
      <c r="I72" s="490" t="n">
        <v>0</v>
      </c>
      <c r="J72" s="490" t="n">
        <v>0</v>
      </c>
      <c r="K72" s="490" t="n">
        <v>0</v>
      </c>
      <c r="L72" s="490">
        <f>SUM(M72:R72)</f>
        <v/>
      </c>
      <c r="M72" s="490" t="n">
        <v>0</v>
      </c>
      <c r="N72" s="490" t="n">
        <v>0</v>
      </c>
      <c r="O72" s="490" t="n">
        <v>0</v>
      </c>
      <c r="P72" s="490" t="n">
        <v>0</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0</v>
      </c>
      <c r="N73" s="492" t="n">
        <v>0</v>
      </c>
      <c r="O73" s="492" t="n">
        <v>0</v>
      </c>
      <c r="P73" s="492" t="n">
        <v>0</v>
      </c>
      <c r="Q73" s="492" t="n">
        <v>0</v>
      </c>
      <c r="R73" s="492" t="n">
        <v>0</v>
      </c>
      <c r="S73" s="493" t="n">
        <v>0</v>
      </c>
      <c r="T73" s="492" t="n">
        <v>0</v>
      </c>
    </row>
    <row customHeight="1" ht="12.8" r="74" s="349">
      <c r="B74" s="361" t="inlineStr">
        <is>
          <t>IS</t>
        </is>
      </c>
      <c r="C74" s="488" t="inlineStr">
        <is>
          <t>Iceland</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JP</t>
        </is>
      </c>
      <c r="C76" s="488" t="inlineStr">
        <is>
          <t>Japan</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LI</t>
        </is>
      </c>
      <c r="C78" s="488" t="inlineStr">
        <is>
          <t>Liechtenstein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NO</t>
        </is>
      </c>
      <c r="C80" s="488" t="inlineStr">
        <is>
          <t>Norway</t>
        </is>
      </c>
      <c r="D80" s="489">
        <f>$D$16</f>
        <v/>
      </c>
      <c r="E80" s="490">
        <f>F80+L80</f>
        <v/>
      </c>
      <c r="F80" s="490">
        <f>SUM(G80:K80)</f>
        <v/>
      </c>
      <c r="G80" s="490" t="n">
        <v>0</v>
      </c>
      <c r="H80" s="490" t="n">
        <v>0</v>
      </c>
      <c r="I80" s="490" t="n">
        <v>0</v>
      </c>
      <c r="J80" s="490" t="n">
        <v>0</v>
      </c>
      <c r="K80" s="490" t="n">
        <v>0</v>
      </c>
      <c r="L80" s="490">
        <f>SUM(M80:R80)</f>
        <v/>
      </c>
      <c r="M80" s="490" t="n">
        <v>0</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0</v>
      </c>
      <c r="N81" s="492" t="n">
        <v>0</v>
      </c>
      <c r="O81" s="492" t="n">
        <v>0</v>
      </c>
      <c r="P81" s="492" t="n">
        <v>0</v>
      </c>
      <c r="Q81" s="492" t="n">
        <v>0</v>
      </c>
      <c r="R81" s="492" t="n">
        <v>0</v>
      </c>
      <c r="S81" s="493" t="n">
        <v>0</v>
      </c>
      <c r="T81" s="492" t="n">
        <v>0</v>
      </c>
    </row>
    <row customHeight="1" ht="12.8" r="82" s="349">
      <c r="B82" s="361" t="inlineStr">
        <is>
          <t>CH</t>
        </is>
      </c>
      <c r="C82" s="488" t="inlineStr">
        <is>
          <t>Switzerland</t>
        </is>
      </c>
      <c r="D82" s="489">
        <f>$D$16</f>
        <v/>
      </c>
      <c r="E82" s="490">
        <f>F82+L82</f>
        <v/>
      </c>
      <c r="F82" s="490">
        <f>SUM(G82:K82)</f>
        <v/>
      </c>
      <c r="G82" s="490" t="n">
        <v>0</v>
      </c>
      <c r="H82" s="490" t="n">
        <v>0</v>
      </c>
      <c r="I82" s="490" t="n">
        <v>0</v>
      </c>
      <c r="J82" s="490" t="n">
        <v>0</v>
      </c>
      <c r="K82" s="490" t="n">
        <v>0</v>
      </c>
      <c r="L82" s="490">
        <f>SUM(M82:R82)</f>
        <v/>
      </c>
      <c r="M82" s="490" t="n">
        <v>0</v>
      </c>
      <c r="N82" s="490" t="n">
        <v>0</v>
      </c>
      <c r="O82" s="490" t="n">
        <v>0</v>
      </c>
      <c r="P82" s="490" t="n">
        <v>0</v>
      </c>
      <c r="Q82" s="490" t="n">
        <v>0</v>
      </c>
      <c r="R82" s="490" t="n">
        <v>0</v>
      </c>
      <c r="S82" s="491" t="n">
        <v>0</v>
      </c>
      <c r="T82" s="490" t="n">
        <v>0</v>
      </c>
    </row>
    <row customHeight="1" ht="12.8" r="83" s="349">
      <c r="B83" s="348" t="n"/>
      <c r="C83" s="484" t="n"/>
      <c r="D83" s="484">
        <f>$D$17</f>
        <v/>
      </c>
      <c r="E83" s="492">
        <f>F83+L83</f>
        <v/>
      </c>
      <c r="F83" s="492">
        <f>SUM(G83:K83)</f>
        <v/>
      </c>
      <c r="G83" s="492" t="n">
        <v>0</v>
      </c>
      <c r="H83" s="492" t="n">
        <v>0</v>
      </c>
      <c r="I83" s="492" t="n">
        <v>0</v>
      </c>
      <c r="J83" s="492" t="n">
        <v>0</v>
      </c>
      <c r="K83" s="492" t="n">
        <v>0</v>
      </c>
      <c r="L83" s="492">
        <f>SUM(M83:R83)</f>
        <v/>
      </c>
      <c r="M83" s="492" t="n">
        <v>0</v>
      </c>
      <c r="N83" s="492" t="n">
        <v>0</v>
      </c>
      <c r="O83" s="492" t="n">
        <v>0</v>
      </c>
      <c r="P83" s="492" t="n">
        <v>0</v>
      </c>
      <c r="Q83" s="492" t="n">
        <v>0</v>
      </c>
      <c r="R83" s="492" t="n">
        <v>0</v>
      </c>
      <c r="S83" s="493" t="n">
        <v>0</v>
      </c>
      <c r="T83" s="492" t="n">
        <v>0</v>
      </c>
    </row>
    <row customHeight="1" ht="12.8" r="84" s="349">
      <c r="B84" s="361" t="inlineStr">
        <is>
          <t>US</t>
        </is>
      </c>
      <c r="C84" s="488" t="inlineStr">
        <is>
          <t>USA</t>
        </is>
      </c>
      <c r="D84" s="489">
        <f>$D$16</f>
        <v/>
      </c>
      <c r="E84" s="490">
        <f>F84+L84</f>
        <v/>
      </c>
      <c r="F84" s="490">
        <f>SUM(G84:K84)</f>
        <v/>
      </c>
      <c r="G84" s="490" t="n">
        <v>0</v>
      </c>
      <c r="H84" s="490" t="n">
        <v>0</v>
      </c>
      <c r="I84" s="490" t="n">
        <v>0</v>
      </c>
      <c r="J84" s="490" t="n">
        <v>0</v>
      </c>
      <c r="K84" s="490" t="n">
        <v>0</v>
      </c>
      <c r="L84" s="490">
        <f>SUM(M84:R84)</f>
        <v/>
      </c>
      <c r="M84" s="490" t="n">
        <v>0</v>
      </c>
      <c r="N84" s="490" t="n">
        <v>0</v>
      </c>
      <c r="O84" s="490" t="n">
        <v>0</v>
      </c>
      <c r="P84" s="490" t="n">
        <v>0</v>
      </c>
      <c r="Q84" s="490" t="n">
        <v>0</v>
      </c>
      <c r="R84" s="490" t="n">
        <v>0</v>
      </c>
      <c r="S84" s="491" t="n">
        <v>0</v>
      </c>
      <c r="T84" s="490" t="n">
        <v>0</v>
      </c>
    </row>
    <row customHeight="1" ht="12.8" r="85" s="349">
      <c r="B85" s="348" t="n"/>
      <c r="C85" s="484" t="n"/>
      <c r="D85" s="484">
        <f>$D$17</f>
        <v/>
      </c>
      <c r="E85" s="492">
        <f>F85+L85</f>
        <v/>
      </c>
      <c r="F85" s="492">
        <f>SUM(G85:K85)</f>
        <v/>
      </c>
      <c r="G85" s="492" t="n">
        <v>0</v>
      </c>
      <c r="H85" s="492" t="n">
        <v>0</v>
      </c>
      <c r="I85" s="492" t="n">
        <v>0</v>
      </c>
      <c r="J85" s="492" t="n">
        <v>0</v>
      </c>
      <c r="K85" s="492" t="n">
        <v>0</v>
      </c>
      <c r="L85" s="492">
        <f>SUM(M85:R85)</f>
        <v/>
      </c>
      <c r="M85" s="492" t="n">
        <v>0</v>
      </c>
      <c r="N85" s="492" t="n">
        <v>0</v>
      </c>
      <c r="O85" s="492" t="n">
        <v>0</v>
      </c>
      <c r="P85" s="492" t="n">
        <v>0</v>
      </c>
      <c r="Q85" s="492" t="n">
        <v>0</v>
      </c>
      <c r="R85" s="492" t="n">
        <v>0</v>
      </c>
      <c r="S85" s="493" t="n">
        <v>0</v>
      </c>
      <c r="T85" s="492" t="n">
        <v>0</v>
      </c>
    </row>
    <row customHeight="1" ht="12.8" r="86" s="349">
      <c r="B86" s="361" t="inlineStr">
        <is>
          <t>$c</t>
        </is>
      </c>
      <c r="C86" s="488" t="inlineStr">
        <is>
          <t>other OECD-States</t>
        </is>
      </c>
      <c r="D86" s="489">
        <f>$D$16</f>
        <v/>
      </c>
      <c r="E86" s="490">
        <f>F86+L86</f>
        <v/>
      </c>
      <c r="F86" s="490">
        <f>SUM(G86:K86)</f>
        <v/>
      </c>
      <c r="G86" s="490" t="n">
        <v>0</v>
      </c>
      <c r="H86" s="490" t="n">
        <v>0</v>
      </c>
      <c r="I86" s="490" t="n">
        <v>0</v>
      </c>
      <c r="J86" s="490" t="n">
        <v>0</v>
      </c>
      <c r="K86" s="490" t="n">
        <v>0</v>
      </c>
      <c r="L86" s="490">
        <f>SUM(M86:R86)</f>
        <v/>
      </c>
      <c r="M86" s="490" t="n">
        <v>0</v>
      </c>
      <c r="N86" s="490" t="n">
        <v>0</v>
      </c>
      <c r="O86" s="490" t="n">
        <v>0</v>
      </c>
      <c r="P86" s="490" t="n">
        <v>0</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0</v>
      </c>
      <c r="J87" s="492" t="n">
        <v>0</v>
      </c>
      <c r="K87" s="492" t="n">
        <v>0</v>
      </c>
      <c r="L87" s="492">
        <f>SUM(M87:R87)</f>
        <v/>
      </c>
      <c r="M87" s="492" t="n">
        <v>0</v>
      </c>
      <c r="N87" s="492" t="n">
        <v>0</v>
      </c>
      <c r="O87" s="492" t="n">
        <v>0</v>
      </c>
      <c r="P87" s="492" t="n">
        <v>0</v>
      </c>
      <c r="Q87" s="492" t="n">
        <v>0</v>
      </c>
      <c r="R87" s="492" t="n">
        <v>0</v>
      </c>
      <c r="S87" s="493" t="n">
        <v>0</v>
      </c>
      <c r="T87" s="492" t="n">
        <v>0</v>
      </c>
    </row>
    <row customHeight="1" ht="12.8" r="88" s="349">
      <c r="B88" s="361" t="inlineStr">
        <is>
          <t>$i</t>
        </is>
      </c>
      <c r="C88" s="488" t="inlineStr">
        <is>
          <t>EU institutions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$u</t>
        </is>
      </c>
      <c r="C90" s="488" t="inlineStr">
        <is>
          <t>other states/institutions</t>
        </is>
      </c>
      <c r="D90" s="489">
        <f>$D$16</f>
        <v/>
      </c>
      <c r="E90" s="490">
        <f>F90+L90</f>
        <v/>
      </c>
      <c r="F90" s="490">
        <f>SUM(G90:K90)</f>
        <v/>
      </c>
      <c r="G90" s="490" t="n">
        <v>0</v>
      </c>
      <c r="H90" s="490" t="n">
        <v>0</v>
      </c>
      <c r="I90" s="490" t="n">
        <v>0</v>
      </c>
      <c r="J90" s="490" t="n">
        <v>0</v>
      </c>
      <c r="K90" s="490" t="n">
        <v>0</v>
      </c>
      <c r="L90" s="490">
        <f>SUM(M90:R90)</f>
        <v/>
      </c>
      <c r="M90" s="490" t="n">
        <v>0</v>
      </c>
      <c r="N90" s="490" t="n">
        <v>0</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C92" s="410">
        <f>IF(INT(AktJahrMonat)&gt;201503,"","Note: The total amount of claims in arrears will be stated from the second quarter 2014 onwards as far as the amount in arrears is at least 5 % of the claim.")</f>
        <v/>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c r="G12" s="533" t="n"/>
      <c r="H12" s="490" t="n"/>
      <c r="I12" s="490" t="n"/>
      <c r="J12" s="534" t="n"/>
      <c r="K12" s="533" t="n"/>
      <c r="L12" s="490" t="n"/>
      <c r="M12" s="490" t="n"/>
      <c r="N12" s="535" t="n"/>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c r="G13" s="538" t="n"/>
      <c r="H13" s="539" t="n"/>
      <c r="I13" s="539" t="n"/>
      <c r="J13" s="540" t="n"/>
      <c r="K13" s="538" t="n"/>
      <c r="L13" s="539" t="n"/>
      <c r="M13" s="539" t="n"/>
      <c r="N13" s="541" t="n"/>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c r="G14" s="533" t="n"/>
      <c r="H14" s="490" t="n"/>
      <c r="I14" s="490" t="n"/>
      <c r="J14" s="534" t="n"/>
      <c r="K14" s="533" t="n"/>
      <c r="L14" s="490" t="n"/>
      <c r="M14" s="490" t="n"/>
      <c r="N14" s="535" t="n"/>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c r="G15" s="538" t="n"/>
      <c r="H15" s="539" t="n"/>
      <c r="I15" s="539" t="n"/>
      <c r="J15" s="540" t="n"/>
      <c r="K15" s="538" t="n"/>
      <c r="L15" s="539" t="n"/>
      <c r="M15" s="539" t="n"/>
      <c r="N15" s="541" t="n"/>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0</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0</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0</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0</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0</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0</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C88" s="410">
        <f>IF(INT(AktJahrMonat)&gt;201503,"","Note: The total amount of claims in arrears will be stated from the second quarter 2014 onwards as far as the amount in arrears is at least 5 % of the claim.")</f>
        <v/>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c r="Q12" s="490" t="n"/>
      <c r="R12" s="490" t="n"/>
      <c r="S12" s="535" t="n"/>
      <c r="T12" s="531">
        <f>SUM(U12:X12)</f>
        <v/>
      </c>
      <c r="U12" s="490" t="n"/>
      <c r="V12" s="490" t="n"/>
      <c r="W12" s="490" t="n"/>
      <c r="X12" s="535" t="n"/>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c r="Q13" s="539" t="n"/>
      <c r="R13" s="539" t="n"/>
      <c r="S13" s="541" t="n"/>
      <c r="T13" s="536">
        <f>SUM(U13:X13)</f>
        <v/>
      </c>
      <c r="U13" s="539" t="n"/>
      <c r="V13" s="539" t="n"/>
      <c r="W13" s="539" t="n"/>
      <c r="X13" s="541" t="n"/>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c r="Q14" s="490" t="n"/>
      <c r="R14" s="490" t="n"/>
      <c r="S14" s="535" t="n"/>
      <c r="T14" s="531">
        <f>SUM(U14:X14)</f>
        <v/>
      </c>
      <c r="U14" s="490" t="n"/>
      <c r="V14" s="490" t="n"/>
      <c r="W14" s="490" t="n"/>
      <c r="X14" s="535" t="n"/>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c r="Q15" s="539" t="n"/>
      <c r="R15" s="539" t="n"/>
      <c r="S15" s="541" t="n"/>
      <c r="T15" s="536">
        <f>SUM(U15:X15)</f>
        <v/>
      </c>
      <c r="U15" s="539" t="n"/>
      <c r="V15" s="539" t="n"/>
      <c r="W15" s="539" t="n"/>
      <c r="X15" s="541" t="n"/>
    </row>
    <row customHeight="1" ht="12.8" r="16" s="349">
      <c r="B16" s="494" t="inlineStr">
        <is>
          <t>AT</t>
        </is>
      </c>
      <c r="C16" s="488" t="inlineStr">
        <is>
          <t>Austria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C88" s="410">
        <f>IF(INT(AktJahrMonat)&gt;201503,"","Note: The total amount of claims in arrears will be stated from the second quarter 2014 onwards as far as the amount in arrears is at least 5 % of the claim.")</f>
        <v/>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c r="G12" s="490" t="n"/>
      <c r="H12" s="564" t="n"/>
      <c r="I12" s="565" t="n"/>
    </row>
    <row customHeight="1" ht="12.75" r="13" s="349">
      <c r="B13" s="348" t="n"/>
      <c r="C13" s="441" t="n"/>
      <c r="D13" s="439">
        <f>"year "&amp;(AktJahr-1)</f>
        <v/>
      </c>
      <c r="E13" s="539">
        <f>SUM(F13:G13)</f>
        <v/>
      </c>
      <c r="F13" s="539" t="n"/>
      <c r="G13" s="539" t="n"/>
      <c r="H13" s="566" t="n"/>
      <c r="I13" s="567" t="n"/>
    </row>
    <row customHeight="1" ht="12.75" r="14" s="349">
      <c r="B14" s="361" t="inlineStr">
        <is>
          <t>DE</t>
        </is>
      </c>
      <c r="C14" s="488" t="inlineStr">
        <is>
          <t>Germany</t>
        </is>
      </c>
      <c r="D14" s="489">
        <f>$D$12</f>
        <v/>
      </c>
      <c r="E14" s="490">
        <f>SUM(F14:G14)</f>
        <v/>
      </c>
      <c r="F14" s="490" t="n"/>
      <c r="G14" s="490" t="n"/>
      <c r="H14" s="568" t="n">
        <v>0</v>
      </c>
      <c r="I14" s="569" t="n">
        <v>0</v>
      </c>
    </row>
    <row customHeight="1" ht="12.75" r="15" s="349">
      <c r="B15" s="348" t="n"/>
      <c r="C15" s="441" t="n"/>
      <c r="D15" s="439">
        <f>$D$13</f>
        <v/>
      </c>
      <c r="E15" s="539">
        <f>SUM(F15:G15)</f>
        <v/>
      </c>
      <c r="F15" s="539" t="n"/>
      <c r="G15" s="539" t="n"/>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0</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0</v>
      </c>
      <c r="G42" s="490" t="n">
        <v>0</v>
      </c>
      <c r="H42" s="568" t="n">
        <v>0</v>
      </c>
      <c r="I42" s="569" t="n">
        <v>0</v>
      </c>
    </row>
    <row customHeight="1" ht="12.75" r="43" s="349">
      <c r="B43" s="348" t="n"/>
      <c r="C43" s="441" t="n"/>
      <c r="D43" s="439">
        <f>$D$13</f>
        <v/>
      </c>
      <c r="E43" s="539">
        <f>SUM(F43:G43)</f>
        <v/>
      </c>
      <c r="F43" s="539" t="n">
        <v>0</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0</v>
      </c>
      <c r="G52" s="490" t="n">
        <v>0</v>
      </c>
      <c r="H52" s="568" t="n">
        <v>0</v>
      </c>
      <c r="I52" s="569" t="n">
        <v>0</v>
      </c>
    </row>
    <row customHeight="1" ht="12.75" r="53" s="349">
      <c r="B53" s="348" t="n"/>
      <c r="C53" s="441" t="n"/>
      <c r="D53" s="439">
        <f>$D$13</f>
        <v/>
      </c>
      <c r="E53" s="539">
        <f>SUM(F53:G53)</f>
        <v/>
      </c>
      <c r="F53" s="539" t="n">
        <v>0</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0</v>
      </c>
      <c r="G110" s="490" t="n">
        <v>0</v>
      </c>
      <c r="H110" s="568" t="n">
        <v>0</v>
      </c>
      <c r="I110" s="569" t="n">
        <v>0</v>
      </c>
    </row>
    <row customHeight="1" ht="12.75" r="111" s="349">
      <c r="B111" s="348" t="n"/>
      <c r="C111" s="441" t="n"/>
      <c r="D111" s="439">
        <f>$D$13</f>
        <v/>
      </c>
      <c r="E111" s="539">
        <f>SUM(F111:G111)</f>
        <v/>
      </c>
      <c r="F111" s="539" t="n">
        <v>0</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0</v>
      </c>
      <c r="G114" s="490" t="n">
        <v>0</v>
      </c>
      <c r="H114" s="568" t="n">
        <v>0</v>
      </c>
      <c r="I114" s="569" t="n">
        <v>0</v>
      </c>
    </row>
    <row customHeight="1" ht="12.75" r="115" s="349">
      <c r="B115" s="348" t="n"/>
      <c r="C115" s="441" t="n"/>
      <c r="D115" s="439">
        <f>$D$13</f>
        <v/>
      </c>
      <c r="E115" s="539">
        <f>SUM(F115:G115)</f>
        <v/>
      </c>
      <c r="F115" s="539" t="n">
        <v>0</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0</v>
      </c>
      <c r="G118" s="490" t="n">
        <v>0</v>
      </c>
      <c r="H118" s="568" t="n">
        <v>0</v>
      </c>
      <c r="I118" s="569" t="n">
        <v>0</v>
      </c>
    </row>
    <row customHeight="1" ht="12.75" r="119" s="349">
      <c r="B119" s="348" t="n"/>
      <c r="C119" s="441" t="n"/>
      <c r="D119" s="439">
        <f>$D$13</f>
        <v/>
      </c>
      <c r="E119" s="539">
        <f>SUM(F119:G119)</f>
        <v/>
      </c>
      <c r="F119" s="539" t="n">
        <v>0</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0</v>
      </c>
      <c r="G157" s="539" t="n">
        <v>0</v>
      </c>
      <c r="H157" s="568" t="n">
        <v>0</v>
      </c>
      <c r="I157" s="569" t="n">
        <v>0</v>
      </c>
    </row>
    <row customHeight="1" ht="12.75" r="158" s="349">
      <c r="B158" s="348" t="inlineStr">
        <is>
          <t>GB</t>
        </is>
      </c>
      <c r="C158" s="488" t="inlineStr">
        <is>
          <t>Great Britain</t>
        </is>
      </c>
      <c r="D158" s="489">
        <f>$D$12</f>
        <v/>
      </c>
      <c r="E158" s="490">
        <f>SUM(F158:G158)</f>
        <v/>
      </c>
      <c r="F158" s="490" t="n">
        <v>0</v>
      </c>
      <c r="G158" s="490" t="n">
        <v>0</v>
      </c>
      <c r="H158" s="568" t="n">
        <v>0</v>
      </c>
      <c r="I158" s="569" t="n">
        <v>0</v>
      </c>
    </row>
    <row customHeight="1" ht="12.75" r="159" s="349">
      <c r="B159" s="348" t="n"/>
      <c r="C159" s="441" t="n"/>
      <c r="D159" s="439">
        <f>$D$13</f>
        <v/>
      </c>
      <c r="E159" s="539">
        <f>SUM(F159:G159)</f>
        <v/>
      </c>
      <c r="F159" s="539" t="n">
        <v>0</v>
      </c>
      <c r="G159" s="539" t="n">
        <v>0</v>
      </c>
      <c r="H159" s="568" t="n">
        <v>0</v>
      </c>
      <c r="I159" s="569" t="n">
        <v>0</v>
      </c>
    </row>
    <row customHeight="1" ht="12.75" r="160" s="349">
      <c r="B160" s="348" t="inlineStr">
        <is>
          <t>GR</t>
        </is>
      </c>
      <c r="C160" s="488" t="inlineStr">
        <is>
          <t>Greece</t>
        </is>
      </c>
      <c r="D160" s="489">
        <f>$D$12</f>
        <v/>
      </c>
      <c r="E160" s="490">
        <f>SUM(F160:G160)</f>
        <v/>
      </c>
      <c r="F160" s="490" t="n">
        <v>0</v>
      </c>
      <c r="G160" s="490" t="n">
        <v>0</v>
      </c>
      <c r="H160" s="568" t="n">
        <v>0</v>
      </c>
      <c r="I160" s="569" t="n">
        <v>0</v>
      </c>
    </row>
    <row customHeight="1" ht="12.75" r="161" s="349">
      <c r="B161" s="348" t="n"/>
      <c r="C161" s="441" t="n"/>
      <c r="D161" s="439">
        <f>$D$13</f>
        <v/>
      </c>
      <c r="E161" s="539">
        <f>SUM(F161:G161)</f>
        <v/>
      </c>
      <c r="F161" s="539" t="n">
        <v>0</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0</v>
      </c>
      <c r="G182" s="490" t="n">
        <v>0</v>
      </c>
      <c r="H182" s="568" t="n">
        <v>0</v>
      </c>
      <c r="I182" s="569" t="n">
        <v>0</v>
      </c>
    </row>
    <row customHeight="1" ht="12.75" r="183" s="349">
      <c r="B183" s="348" t="n"/>
      <c r="C183" s="441" t="n"/>
      <c r="D183" s="439">
        <f>$D$13</f>
        <v/>
      </c>
      <c r="E183" s="539">
        <f>SUM(F183:G183)</f>
        <v/>
      </c>
      <c r="F183" s="539" t="n">
        <v>0</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0</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0</v>
      </c>
      <c r="G234" s="490" t="n">
        <v>0</v>
      </c>
      <c r="H234" s="568" t="n">
        <v>0</v>
      </c>
      <c r="I234" s="569" t="n">
        <v>0</v>
      </c>
    </row>
    <row customHeight="1" ht="12.75" r="235" s="349">
      <c r="B235" s="348" t="n"/>
      <c r="C235" s="441" t="n"/>
      <c r="D235" s="439">
        <f>$D$13</f>
        <v/>
      </c>
      <c r="E235" s="539">
        <f>SUM(F235:G235)</f>
        <v/>
      </c>
      <c r="F235" s="539" t="n">
        <v>0</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0</v>
      </c>
      <c r="G258" s="490" t="n">
        <v>0</v>
      </c>
      <c r="H258" s="568" t="n">
        <v>0</v>
      </c>
      <c r="I258" s="569" t="n">
        <v>0</v>
      </c>
    </row>
    <row customHeight="1" ht="12.75" r="259" s="349">
      <c r="B259" s="348" t="n"/>
      <c r="C259" s="441" t="n"/>
      <c r="D259" s="439">
        <f>$D$13</f>
        <v/>
      </c>
      <c r="E259" s="539">
        <f>SUM(F259:G259)</f>
        <v/>
      </c>
      <c r="F259" s="539" t="n">
        <v>0</v>
      </c>
      <c r="G259" s="539" t="n">
        <v>0</v>
      </c>
      <c r="H259" s="568" t="n">
        <v>0</v>
      </c>
      <c r="I259" s="569" t="n">
        <v>0</v>
      </c>
    </row>
    <row customHeight="1" ht="12.75" r="260" s="349">
      <c r="B260" s="348" t="inlineStr">
        <is>
          <t>MH</t>
        </is>
      </c>
      <c r="C260" s="488" t="inlineStr">
        <is>
          <t>Marshall Islands</t>
        </is>
      </c>
      <c r="D260" s="489">
        <f>$D$12</f>
        <v/>
      </c>
      <c r="E260" s="490">
        <f>SUM(F260:G260)</f>
        <v/>
      </c>
      <c r="F260" s="490" t="n">
        <v>0</v>
      </c>
      <c r="G260" s="490" t="n">
        <v>0</v>
      </c>
      <c r="H260" s="568" t="n">
        <v>0</v>
      </c>
      <c r="I260" s="569" t="n">
        <v>0</v>
      </c>
    </row>
    <row customHeight="1" ht="12.75" r="261" s="349">
      <c r="B261" s="348" t="n"/>
      <c r="C261" s="441" t="n"/>
      <c r="D261" s="439">
        <f>$D$13</f>
        <v/>
      </c>
      <c r="E261" s="539">
        <f>SUM(F261:G261)</f>
        <v/>
      </c>
      <c r="F261" s="539" t="n">
        <v>0</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0</v>
      </c>
      <c r="G310" s="490" t="n">
        <v>0</v>
      </c>
      <c r="H310" s="568" t="n">
        <v>0</v>
      </c>
      <c r="I310" s="569" t="n">
        <v>0</v>
      </c>
    </row>
    <row customHeight="1" ht="12.75" r="311" s="349">
      <c r="B311" s="348" t="n"/>
      <c r="C311" s="441" t="n"/>
      <c r="D311" s="439">
        <f>$D$13</f>
        <v/>
      </c>
      <c r="E311" s="539">
        <f>SUM(F311:G311)</f>
        <v/>
      </c>
      <c r="F311" s="539" t="n">
        <v>0</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0</v>
      </c>
      <c r="G356" s="490" t="n">
        <v>0</v>
      </c>
      <c r="H356" s="568" t="n">
        <v>0</v>
      </c>
      <c r="I356" s="569" t="n">
        <v>0</v>
      </c>
    </row>
    <row customHeight="1" ht="12.75" r="357" s="349">
      <c r="B357" s="348" t="n"/>
      <c r="C357" s="441" t="n"/>
      <c r="D357" s="439">
        <f>$D$13</f>
        <v/>
      </c>
      <c r="E357" s="539">
        <f>SUM(F357:G357)</f>
        <v/>
      </c>
      <c r="F357" s="539" t="n">
        <v>0</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c r="F12" s="580" t="n"/>
      <c r="G12" s="580" t="n"/>
      <c r="H12" s="348" t="n"/>
      <c r="I12" s="348" t="n"/>
    </row>
    <row customHeight="1" ht="12.75" r="13" s="349">
      <c r="B13" s="348" t="n"/>
      <c r="C13" s="441" t="n"/>
      <c r="D13" s="439">
        <f>"year "&amp;(AktJahr-1)</f>
        <v/>
      </c>
      <c r="E13" s="581" t="n"/>
      <c r="F13" s="582" t="n"/>
      <c r="G13" s="582" t="n"/>
      <c r="H13" s="348" t="n"/>
      <c r="I13" s="348" t="n"/>
    </row>
    <row customHeight="1" ht="12.75" r="14" s="349">
      <c r="B14" s="361" t="inlineStr">
        <is>
          <t>DE</t>
        </is>
      </c>
      <c r="C14" s="488" t="inlineStr">
        <is>
          <t>Germany</t>
        </is>
      </c>
      <c r="D14" s="489">
        <f>$D$12</f>
        <v/>
      </c>
      <c r="E14" s="579" t="n"/>
      <c r="F14" s="583" t="n"/>
      <c r="G14" s="583" t="n"/>
      <c r="H14" s="348" t="n"/>
      <c r="I14" s="348" t="n"/>
    </row>
    <row customHeight="1" ht="12.8" r="15" s="349">
      <c r="B15" s="348" t="n"/>
      <c r="C15" s="441" t="n"/>
      <c r="D15" s="439">
        <f>$D$13</f>
        <v/>
      </c>
      <c r="E15" s="581" t="n"/>
      <c r="F15" s="583" t="n"/>
      <c r="G15" s="583" t="n"/>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192.5</v>
      </c>
      <c r="F13" s="490" t="n">
        <v>0</v>
      </c>
      <c r="G13" s="490" t="n">
        <v>0</v>
      </c>
      <c r="H13" s="490" t="n">
        <v>0</v>
      </c>
      <c r="I13" s="535" t="n">
        <v>192.5</v>
      </c>
    </row>
    <row customHeight="1" ht="12.8" r="14" s="349">
      <c r="B14" s="604" t="n"/>
      <c r="C14" s="439" t="n"/>
      <c r="D14" s="439">
        <f>"Jahr "&amp;(AktJahr-1)</f>
        <v/>
      </c>
      <c r="E14" s="536" t="n">
        <v>165</v>
      </c>
      <c r="F14" s="539" t="n">
        <v>0</v>
      </c>
      <c r="G14" s="539" t="n">
        <v>0</v>
      </c>
      <c r="H14" s="539" t="n">
        <v>0</v>
      </c>
      <c r="I14" s="541" t="n">
        <v>165</v>
      </c>
    </row>
    <row customHeight="1" ht="12.8" r="15" s="349">
      <c r="B15" s="604" t="inlineStr">
        <is>
          <t>DE</t>
        </is>
      </c>
      <c r="C15" s="488" t="inlineStr">
        <is>
          <t>Germany</t>
        </is>
      </c>
      <c r="D15" s="489">
        <f>$D$13</f>
        <v/>
      </c>
      <c r="E15" s="531" t="n">
        <v>192.5</v>
      </c>
      <c r="F15" s="490" t="n">
        <v>0</v>
      </c>
      <c r="G15" s="490" t="n">
        <v>0</v>
      </c>
      <c r="H15" s="490" t="n">
        <v>0</v>
      </c>
      <c r="I15" s="535" t="n">
        <v>192.5</v>
      </c>
    </row>
    <row customHeight="1" ht="12.8" r="16" s="349">
      <c r="B16" s="604" t="n"/>
      <c r="C16" s="439" t="n"/>
      <c r="D16" s="439">
        <f>$D$14</f>
        <v/>
      </c>
      <c r="E16" s="536" t="n">
        <v>165</v>
      </c>
      <c r="F16" s="539" t="n">
        <v>0</v>
      </c>
      <c r="G16" s="539" t="n">
        <v>0</v>
      </c>
      <c r="H16" s="539" t="n">
        <v>0</v>
      </c>
      <c r="I16" s="541" t="n">
        <v>165</v>
      </c>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2021-04-16T11:10:43Z</dcterms:modified>
  <cp:revision>13</cp:revision>
  <cp:lastPrinted>2015-06-07T12:17:25Z</cp:lastPrinted>
</cp:coreProperties>
</file>