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<sst xmlns="http://schemas.openxmlformats.org/spreadsheetml/2006/main" uniqueCount="654">
  <si>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UniCredit Bank AG</t>
  </si>
  <si>
    <t>Arabellastraße 12</t>
  </si>
  <si>
    <t>81925 München</t>
  </si>
  <si>
    <t>Telefon: +49 89 378 - 0</t>
  </si>
  <si>
    <t xml:space="preserve">Telefax: </t>
  </si>
  <si>
    <t>E-Mail: info@unicreditgroup.de</t>
  </si>
  <si>
    <t>Internet: www.hypovereinsbank.de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</si>
  <si>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</si>
  <si>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</si>
  <si>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</si>
  <si>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</si>
  <si>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</si>
  <si>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</si>
  <si>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</si>
  <si>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</si>
  <si>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</si>
  <si>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</si>
  <si>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</si>
  <si>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</si>
  <si>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</si>
  <si>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</si>
  <si>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</si>
  <si>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</si>
  <si>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</si>
  <si>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</si>
  <si>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</si>
  <si>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</si>
  <si>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</si>
  <si>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</si>
  <si>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</si>
  <si>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</si>
  <si>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</si>
  <si>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</si>
  <si>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</si>
  <si>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</si>
  <si>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</si>
  <si>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</si>
  <si>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</si>
  <si>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</si>
  <si>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</si>
  <si>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</si>
  <si>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</si>
  <si>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</si>
  <si>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</si>
  <si>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</si>
  <si>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</si>
  <si>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</si>
  <si>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</si>
  <si>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</si>
  <si>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</si>
  <si>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</si>
  <si>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</si>
  <si>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</si>
  <si>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</si>
  <si>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</si>
  <si>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</si>
  <si>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</si>
  <si>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</si>
  <si>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</si>
  <si>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</si>
  <si>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</si>
  <si>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</si>
  <si>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</si>
  <si>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</si>
  <si>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</si>
  <si>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</si>
  <si>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</si>
  <si>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</si>
  <si>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</si>
  <si>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</si>
  <si>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</si>
  <si>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</si>
  <si>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</si>
  <si>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</si>
  <si>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</si>
  <si>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</si>
  <si>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</si>
  <si>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</si>
  <si>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</si>
  <si>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</si>
  <si>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</si>
  <si>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</si>
  <si>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</si>
  <si>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</si>
  <si>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</si>
  <si>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</si>
  <si>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</si>
  <si>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</si>
  <si>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</si>
  <si>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</si>
  <si>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</si>
  <si>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</si>
  <si>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</si>
  <si>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</si>
  <si>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</si>
  <si>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</si>
  <si>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</si>
  <si>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</si>
  <si>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</si>
  <si>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</si>
  <si>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</si>
  <si>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</si>
  <si>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</si>
  <si>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</si>
  <si>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</si>
  <si>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</si>
  <si>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</si>
  <si>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</si>
  <si>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</si>
  <si>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</si>
  <si>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</si>
  <si>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</si>
  <si>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</si>
  <si>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</si>
  <si>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</si>
  <si>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</si>
  <si>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</si>
  <si>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</si>
  <si>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</si>
  <si>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</si>
  <si>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</si>
  <si>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</si>
  <si>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</si>
  <si>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</si>
  <si>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</si>
  <si>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</si>
  <si>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</si>
  <si>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</si>
  <si>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</si>
  <si>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</si>
  <si>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</si>
  <si>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</si>
  <si>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</si>
  <si>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</si>
  <si>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</si>
  <si>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</si>
  <si>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</si>
  <si>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</si>
  <si>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</si>
  <si>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</si>
  <si>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</si>
  <si>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</si>
  <si>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</si>
  <si>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</si>
  <si>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</si>
  <si>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</si>
  <si>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</si>
  <si>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</si>
  <si>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</si>
  <si>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</si>
  <si>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</si>
  <si>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</si>
  <si>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</si>
  <si>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</si>
  <si>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</si>
  <si>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</si>
  <si>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</si>
  <si>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</si>
  <si>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</si>
  <si>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</si>
  <si>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</si>
  <si>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</si>
  <si>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</si>
  <si>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</si>
  <si>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</si>
  <si>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</si>
  <si>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</si>
  <si>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</si>
  <si>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</si>
  <si>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</si>
  <si>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</si>
  <si>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</si>
  <si>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</si>
  <si>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</si>
  <si>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</si>
  <si>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</si>
  <si>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</si>
  <si>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</si>
  <si>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</si>
  <si>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</si>
  <si>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</si>
  <si>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</si>
  <si>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</si>
  <si>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</si>
  <si>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</si>
  <si>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</si>
  <si>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</si>
  <si>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</si>
  <si>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</si>
  <si>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</si>
  <si>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</si>
  <si>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</si>
  <si>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</si>
  <si>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</si>
  <si>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</si>
  <si>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</si>
  <si>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</si>
  <si>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</si>
  <si>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</si>
  <si>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</si>
  <si>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</si>
  <si>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</si>
  <si>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</si>
  <si>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</si>
  <si>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</si>
  <si>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</si>
  <si>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</si>
  <si>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</si>
  <si>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</si>
  <si>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</si>
  <si>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</si>
  <si>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</si>
  <si>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</si>
  <si>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</si>
  <si>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</si>
  <si>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</si>
  <si>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</si>
  <si>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</si>
  <si>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</si>
  <si>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</si>
  <si>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</si>
  <si>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</si>
  <si>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</si>
  <si>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</si>
  <si>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</si>
  <si>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</si>
  <si>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</si>
  <si>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</si>
  <si>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</si>
  <si>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</si>
  <si>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</si>
  <si>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</si>
  <si>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</si>
  <si>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</si>
  <si>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</si>
  <si>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</si>
  <si>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</si>
  <si>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</si>
  <si>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</si>
  <si>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</si>
  <si>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</si>
  <si>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</si>
  <si>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</si>
  <si>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</si>
  <si>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</si>
  <si>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</si>
  <si>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</si>
  <si>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</si>
  <si>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</si>
  <si>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</si>
  <si>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</si>
  <si>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</si>
  <si>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</si>
  <si>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</si>
  <si>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</si>
  <si>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</si>
  <si>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</si>
  <si>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</si>
  <si>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</si>
  <si>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</si>
  <si>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</si>
  <si>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</si>
  <si>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</si>
  <si>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</si>
  <si>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</si>
  <si>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</si>
  <si>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</si>
  <si>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</si>
  <si>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</si>
  <si>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</si>
  <si>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</si>
  <si>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</si>
  <si>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</si>
  <si>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</si>
  <si>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</si>
  <si>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</si>
  <si>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</si>
  <si>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</si>
  <si>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</si>
  <si>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</si>
  <si>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</si>
  <si>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</si>
  <si>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</si>
  <si>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</si>
  <si>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</si>
  <si>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</si>
  <si>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</si>
  <si>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</si>
  <si>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</si>
  <si>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</si>
  <si>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</si>
  <si>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</si>
  <si>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</si>
  <si>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</si>
  <si>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</si>
  <si>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</si>
  <si>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</si>
  <si>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</si>
  <si>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</si>
  <si>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</si>
  <si>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</si>
  <si>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</si>
  <si>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</si>
  <si>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</si>
  <si>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</si>
  <si>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</si>
  <si>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</si>
  <si>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</si>
  <si>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</si>
  <si>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</si>
  <si>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</si>
  <si>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</si>
  <si>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</si>
  <si>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</si>
  <si>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</si>
  <si>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</si>
  <si>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</si>
  <si>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</si>
  <si>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</si>
  <si>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</si>
  <si>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</si>
  <si>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</si>
  <si>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</si>
  <si>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</si>
  <si>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</si>
  <si>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</si>
  <si>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</si>
  <si>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</si>
  <si>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</si>
  <si>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</si>
  <si>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</si>
  <si>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</si>
  <si>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</si>
  <si>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</si>
  <si>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</si>
  <si>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</si>
  <si>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</si>
  <si>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</si>
  <si>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</si>
  <si>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</si>
  <si>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</si>
  <si>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</si>
  <si>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</si>
  <si>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</si>
  <si>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</si>
  <si>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</si>
  <si>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</si>
  <si>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</si>
  <si>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</si>
  <si>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</si>
  <si>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</si>
  <si>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</si>
  <si>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</si>
  <si>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</si>
  <si>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</si>
  <si>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</si>
  <si>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</si>
  <si>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</si>
  <si>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</si>
  <si>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</si>
  <si>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</si>
  <si>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</si>
  <si>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</si>
  <si>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</si>
  <si>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</si>
  <si>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</si>
  <si>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</si>
  <si>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</si>
  <si>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</si>
  <si>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</si>
  <si>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</si>
  <si>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</si>
  <si>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</si>
  <si>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</si>
  <si>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</si>
  <si>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</si>
  <si>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</si>
  <si>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</si>
  <si>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</si>
  <si>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</si>
  <si>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</si>
  <si>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</si>
  <si>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</si>
  <si>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</si>
  <si>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</si>
  <si>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</si>
  <si>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</si>
  <si>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</si>
  <si>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</si>
  <si>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</si>
  <si>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</si>
  <si>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</si>
  <si>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</si>
  <si>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</si>
  <si>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</si>
  <si>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</si>
  <si>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</si>
  <si>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</si>
  <si>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</si>
  <si>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</si>
  <si>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</si>
  <si>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</si>
  <si>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</si>
  <si>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</si>
  <si>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</si>
  <si>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</si>
  <si>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</si>
  <si>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</si>
  <si>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</si>
  <si>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</si>
  <si>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</si>
  <si>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</si>
  <si>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</si>
  <si>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</si>
  <si>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</si>
  <si>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</si>
  <si>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</si>
  <si>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</si>
  <si>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</si>
  <si>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</si>
  <si>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</si>
  <si>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</si>
  <si>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</si>
  <si>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</si>
  <si>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</si>
  <si>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</si>
  <si>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</si>
  <si>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</si>
  <si>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</si>
  <si>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</si>
  <si>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</si>
  <si>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</si>
  <si>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</si>
  <si>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</si>
  <si>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</si>
  <si>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</si>
  <si>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</si>
  <si>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</si>
  <si>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</si>
  <si>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</si>
  <si>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</si>
  <si>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</si>
  <si>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</si>
  <si>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</si>
  <si>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</si>
  <si>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</si>
  <si>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</si>
  <si>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</si>
  <si>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</si>
  <si>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</si>
  <si>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</si>
  <si>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</si>
  <si>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</si>
  <si>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</si>
  <si>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</si>
  <si>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</si>
  <si>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</si>
  <si>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</si>
  <si>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</si>
  <si>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</si>
  <si>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</si>
  <si>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</si>
  <si>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</si>
  <si>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</si>
  <si>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</si>
  <si>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</si>
  <si>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</si>
  <si>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</si>
  <si>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</si>
  <si>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</si>
  <si>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</si>
  <si>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</si>
  <si>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</si>
  <si>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</si>
  <si>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</si>
  <si>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</si>
  <si>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</si>
  <si>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</si>
  <si>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</si>
  <si>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</si>
  <si>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</si>
  <si>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</si>
  <si>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</si>
  <si>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</si>
  <si>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</si>
  <si>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</si>
  <si>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</si>
  <si>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</si>
  <si>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</si>
  <si>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</si>
  <si>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</si>
  <si>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</si>
  <si>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</si>
  <si>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</si>
  <si>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</si>
  <si>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</si>
  <si>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</si>
  <si>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</si>
  <si>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</si>
  <si>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</si>
  <si>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</si>
  <si>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</si>
  <si>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</si>
  <si>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</si>
  <si>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</si>
  <si>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</si>
  <si>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</si>
  <si>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</si>
  <si>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</si>
  <si>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</si>
  <si>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</si>
  <si>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</si>
  <si>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</si>
  <si>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</si>
  <si>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</si>
  <si>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</si>
  <si>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</si>
  <si>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</si>
  <si>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</si>
  <si>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</si>
  <si>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</si>
  <si>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</si>
  <si>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</si>
  <si>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</si>
  <si>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</si>
  <si>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</si>
  <si>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</si>
  <si>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</si>
  <si>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</si>
  <si>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</si>
  <si>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</si>
  <si>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</si>
  <si>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</si>
  <si>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</si>
  <si>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</si>
  <si>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</si>
  <si>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</si>
  <si>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</si>
  <si>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</si>
  <si>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</si>
  <si>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</si>
  <si>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</si>
  <si>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</si>
  <si>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</si>
  <si>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</si>
  <si>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</si>
  <si>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</si>
  <si>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</si>
  <si>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</si>
  <si>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</si>
  <si>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</si>
  <si>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</si>
  <si>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</si>
  <si>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</si>
  <si>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</si>
  <si>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</si>
  <si>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</si>
  <si>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</si>
  <si>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</si>
  <si>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</si>
  <si>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</si>
  <si>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</si>
  <si>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</si>
  <si>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</si>
  <si>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</si>
  <si>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</si>
  <si>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</si>
  <si>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</si>
  <si>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</si>
  <si>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</si>
  <si>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</si>
  <si>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</si>
  <si>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</si>
  <si>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</si>
  <si>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</si>
  <si>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</si>
  <si>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</si>
  <si>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</si>
  <si>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</si>
  <si>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</si>
  <si>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</si>
  <si>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</si>
  <si>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</si>
  <si>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</si>
  <si>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</si>
  <si>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</si>
  <si>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</si>
  <si>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25.10.2019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</si>
  <si>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</si>
  <si>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</si>
  <si>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</si>
  <si>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</si>
  <si>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</si>
  <si>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</si>
  <si>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</si>
  <si>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</si>
  <si>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</si>
  <si>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</si>
  <si>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</si>
  <si>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</si>
  <si>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</si>
  <si>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</si>
  <si>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</si>
  <si>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</si>
  <si>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</si>
  <si>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</si>
  <si>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</si>
  <si>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HVB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</si>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</sst>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1619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21817</v>
      </c>
      <c r="E21" s="377" t="n">
        <v>18249.2</v>
      </c>
      <c r="F21" s="376" t="n">
        <v>23662.8</v>
      </c>
      <c r="G21" s="377" t="n">
        <v>19239.1</v>
      </c>
      <c r="H21" s="376" t="n">
        <v>22560.8</v>
      </c>
      <c r="I21" s="377" t="n">
        <v>18551.1</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28522.8</v>
      </c>
      <c r="E23" s="385" t="n">
        <v>27022</v>
      </c>
      <c r="F23" s="384" t="n">
        <v>32024.2</v>
      </c>
      <c r="G23" s="385" t="n">
        <v>28938.4</v>
      </c>
      <c r="H23" s="384" t="n">
        <v>30420.3</v>
      </c>
      <c r="I23" s="385" t="n">
        <v>27603.3</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6705.8</v>
      </c>
      <c r="E28" s="398" t="n">
        <v>8772.799999999999</v>
      </c>
      <c r="F28" s="397" t="n">
        <v>8361.4</v>
      </c>
      <c r="G28" s="398" t="n">
        <v>9699.299999999999</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3873.7</v>
      </c>
      <c r="E34" s="377" t="n">
        <v>4069.9</v>
      </c>
      <c r="F34" s="376" t="n">
        <v>4314.2</v>
      </c>
      <c r="G34" s="377" t="n">
        <v>4450.9</v>
      </c>
      <c r="H34" s="376" t="n">
        <v>4213.3</v>
      </c>
      <c r="I34" s="377" t="n">
        <v>4259.4</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5941</v>
      </c>
      <c r="E36" s="385" t="n">
        <v>5377</v>
      </c>
      <c r="F36" s="384" t="n">
        <v>6834.7</v>
      </c>
      <c r="G36" s="385" t="n">
        <v>6008.3</v>
      </c>
      <c r="H36" s="384" t="n">
        <v>6563.5</v>
      </c>
      <c r="I36" s="385" t="n">
        <v>5719.4</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2067.3</v>
      </c>
      <c r="E41" s="398" t="n">
        <v>1307.1</v>
      </c>
      <c r="F41" s="397" t="n">
        <v>2520.5</v>
      </c>
      <c r="G41" s="398" t="n">
        <v>1557.4</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21817</v>
      </c>
      <c r="E9" s="606" t="n">
        <v>18249.2</v>
      </c>
    </row>
    <row customHeight="1" ht="20.1" r="10" s="349" spans="1:5">
      <c r="A10" s="607" t="n">
        <v>0</v>
      </c>
      <c r="B10" s="608" t="s">
        <v>551</v>
      </c>
      <c r="C10" s="609" t="s">
        <v>552</v>
      </c>
      <c r="D10" s="610" t="n">
        <v>90.55</v>
      </c>
      <c r="E10" s="611" t="n">
        <v>81.19</v>
      </c>
    </row>
    <row customHeight="1" ht="8.1" r="11" s="349" spans="1:5">
      <c r="A11" s="597" t="n">
        <v>0</v>
      </c>
      <c r="B11" s="612" t="n"/>
      <c r="C11" s="374" t="n"/>
      <c r="D11" s="374" t="n"/>
      <c r="E11" s="613" t="n"/>
    </row>
    <row customHeight="1" ht="15.95" r="12" s="349" spans="1:5">
      <c r="A12" s="597" t="n">
        <v>0</v>
      </c>
      <c r="B12" s="614" t="s">
        <v>14</v>
      </c>
      <c r="C12" s="615" t="s">
        <v>18</v>
      </c>
      <c r="D12" s="605" t="n">
        <v>28522.8</v>
      </c>
      <c r="E12" s="606" t="n">
        <v>27022</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79.87</v>
      </c>
      <c r="E16" s="619" t="n">
        <v>79.54000000000001</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7.09</v>
      </c>
      <c r="E28" s="619" t="n">
        <v>7.35</v>
      </c>
    </row>
    <row customHeight="1" ht="30" r="29" s="349" spans="1:5">
      <c r="A29" s="597" t="n">
        <v>0</v>
      </c>
      <c r="B29" s="623" t="s">
        <v>571</v>
      </c>
      <c r="C29" s="620" t="s">
        <v>552</v>
      </c>
      <c r="D29" s="618" t="n">
        <v>41.83</v>
      </c>
      <c r="E29" s="619" t="n">
        <v>41.66</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3873.7</v>
      </c>
      <c r="E34" s="631" t="n">
        <v>4069.9</v>
      </c>
    </row>
    <row customHeight="1" ht="20.1" r="35" s="349" spans="1:5">
      <c r="A35" s="597" t="n">
        <v>1</v>
      </c>
      <c r="B35" s="608" t="s">
        <v>551</v>
      </c>
      <c r="C35" s="609" t="s">
        <v>552</v>
      </c>
      <c r="D35" s="610" t="n">
        <v>92.90000000000001</v>
      </c>
      <c r="E35" s="611" t="n">
        <v>90.17</v>
      </c>
    </row>
    <row customHeight="1" ht="8.1" r="36" s="349" spans="1:5">
      <c r="A36" s="597" t="n">
        <v>1</v>
      </c>
      <c r="B36" s="612" t="n"/>
      <c r="C36" s="374" t="n"/>
      <c r="D36" s="374" t="n"/>
      <c r="E36" s="613" t="n"/>
    </row>
    <row customHeight="1" ht="15.95" r="37" s="349" spans="1:5">
      <c r="A37" s="597" t="n">
        <v>1</v>
      </c>
      <c r="B37" s="614" t="s">
        <v>14</v>
      </c>
      <c r="C37" s="632" t="s">
        <v>18</v>
      </c>
      <c r="D37" s="630" t="n">
        <v>5941</v>
      </c>
      <c r="E37" s="631" t="n">
        <v>5377</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64.54000000000001</v>
      </c>
      <c r="E41" s="619" t="n">
        <v>76.89</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-30.1</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705.2</v>
      </c>
      <c r="E11" s="422" t="n">
        <v>1771.3</v>
      </c>
      <c r="F11" s="421" t="n">
        <v>462.9</v>
      </c>
      <c r="G11" s="422" t="n">
        <v>1920.9</v>
      </c>
    </row>
    <row customHeight="1" ht="12.8" r="12" s="349" spans="1:7">
      <c r="A12" s="365" t="n">
        <v>0</v>
      </c>
      <c r="B12" s="420" t="s">
        <v>29</v>
      </c>
      <c r="D12" s="421" t="n">
        <v>2264.5</v>
      </c>
      <c r="E12" s="422" t="n">
        <v>1566.7</v>
      </c>
      <c r="F12" s="421" t="n">
        <v>1821.8</v>
      </c>
      <c r="G12" s="422" t="n">
        <v>1224</v>
      </c>
    </row>
    <row customHeight="1" ht="12.8" r="13" s="349" spans="1:7">
      <c r="A13" s="365" t="n">
        <v>0</v>
      </c>
      <c r="B13" s="420" t="s">
        <v>30</v>
      </c>
      <c r="D13" s="421" t="n">
        <v>1775.1</v>
      </c>
      <c r="E13" s="422" t="n">
        <v>1142.2</v>
      </c>
      <c r="F13" s="421" t="n">
        <v>697.9</v>
      </c>
      <c r="G13" s="422" t="n">
        <v>1343</v>
      </c>
    </row>
    <row customHeight="1" ht="12.8" r="14" s="349" spans="1:7">
      <c r="A14" s="365" t="n">
        <v>0</v>
      </c>
      <c r="B14" s="420" t="s">
        <v>31</v>
      </c>
      <c r="C14" s="420" t="n"/>
      <c r="D14" s="423" t="n">
        <v>804.1</v>
      </c>
      <c r="E14" s="424" t="n">
        <v>1584.3</v>
      </c>
      <c r="F14" s="423" t="n">
        <v>2257.5</v>
      </c>
      <c r="G14" s="424" t="n">
        <v>1227.8</v>
      </c>
    </row>
    <row customHeight="1" ht="12.8" r="15" s="349" spans="1:7">
      <c r="A15" s="365" t="n">
        <v>0</v>
      </c>
      <c r="B15" s="420" t="s">
        <v>32</v>
      </c>
      <c r="C15" s="420" t="n"/>
      <c r="D15" s="423" t="n">
        <v>2710.9</v>
      </c>
      <c r="E15" s="424" t="n">
        <v>2377.5</v>
      </c>
      <c r="F15" s="423" t="n">
        <v>2426.2</v>
      </c>
      <c r="G15" s="424" t="n">
        <v>2574.5</v>
      </c>
    </row>
    <row customHeight="1" ht="12.8" r="16" s="349" spans="1:7">
      <c r="A16" s="365" t="n">
        <v>0</v>
      </c>
      <c r="B16" s="420" t="s">
        <v>33</v>
      </c>
      <c r="C16" s="420" t="n"/>
      <c r="D16" s="423" t="n">
        <v>1510.3</v>
      </c>
      <c r="E16" s="424" t="n">
        <v>2614.6</v>
      </c>
      <c r="F16" s="423" t="n">
        <v>2700.9</v>
      </c>
      <c r="G16" s="424" t="n">
        <v>2310.4</v>
      </c>
    </row>
    <row customHeight="1" ht="12.8" r="17" s="349" spans="1:7">
      <c r="A17" s="365" t="n">
        <v>0</v>
      </c>
      <c r="B17" s="420" t="s">
        <v>34</v>
      </c>
      <c r="C17" s="420" t="n"/>
      <c r="D17" s="423" t="n">
        <v>2492.8</v>
      </c>
      <c r="E17" s="424" t="n">
        <v>2434</v>
      </c>
      <c r="F17" s="423" t="n">
        <v>1205.3</v>
      </c>
      <c r="G17" s="424" t="n">
        <v>2299.9</v>
      </c>
    </row>
    <row customHeight="1" ht="12.8" r="18" s="349" spans="1:7">
      <c r="A18" s="365" t="n">
        <v>0</v>
      </c>
      <c r="B18" s="420" t="s">
        <v>35</v>
      </c>
      <c r="D18" s="421" t="n">
        <v>5787.6</v>
      </c>
      <c r="E18" s="422" t="n">
        <v>10038.4</v>
      </c>
      <c r="F18" s="421" t="n">
        <v>4851.4</v>
      </c>
      <c r="G18" s="422" t="n">
        <v>9995</v>
      </c>
    </row>
    <row customHeight="1" ht="12.8" r="19" s="349" spans="1:7">
      <c r="A19" s="365" t="n">
        <v>0</v>
      </c>
      <c r="B19" s="420" t="s">
        <v>36</v>
      </c>
      <c r="D19" s="421" t="n">
        <v>3766.5</v>
      </c>
      <c r="E19" s="422" t="n">
        <v>4993.8</v>
      </c>
      <c r="F19" s="421" t="n">
        <v>1825.3</v>
      </c>
      <c r="G19" s="422" t="n">
        <v>4126.5</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132.6</v>
      </c>
      <c r="E24" s="422" t="n">
        <v>615.2</v>
      </c>
      <c r="F24" s="421" t="n">
        <v>229.6</v>
      </c>
      <c r="G24" s="422" t="n">
        <v>230.3</v>
      </c>
    </row>
    <row customHeight="1" ht="12.8" r="25" s="349" spans="1:7">
      <c r="A25" s="365" t="n">
        <v>1</v>
      </c>
      <c r="B25" s="420" t="s">
        <v>29</v>
      </c>
      <c r="D25" s="421" t="n">
        <v>666.5</v>
      </c>
      <c r="E25" s="422" t="n">
        <v>473.3</v>
      </c>
      <c r="F25" s="421" t="n">
        <v>456.3</v>
      </c>
      <c r="G25" s="422" t="n">
        <v>339.9</v>
      </c>
    </row>
    <row customHeight="1" ht="12.8" r="26" s="349" spans="1:7">
      <c r="A26" s="365" t="n">
        <v>1</v>
      </c>
      <c r="B26" s="420" t="s">
        <v>30</v>
      </c>
      <c r="D26" s="421" t="n">
        <v>85.90000000000001</v>
      </c>
      <c r="E26" s="422" t="n">
        <v>537.3</v>
      </c>
      <c r="F26" s="421" t="n">
        <v>127</v>
      </c>
      <c r="G26" s="422" t="n">
        <v>564</v>
      </c>
    </row>
    <row customHeight="1" ht="12.8" r="27" s="349" spans="1:7">
      <c r="A27" s="365" t="n">
        <v>1</v>
      </c>
      <c r="B27" s="420" t="s">
        <v>31</v>
      </c>
      <c r="C27" s="420" t="n"/>
      <c r="D27" s="423" t="n">
        <v>298.1</v>
      </c>
      <c r="E27" s="424" t="n">
        <v>302.1</v>
      </c>
      <c r="F27" s="423" t="n">
        <v>668</v>
      </c>
      <c r="G27" s="424" t="n">
        <v>368.2</v>
      </c>
    </row>
    <row customHeight="1" ht="12.8" r="28" s="349" spans="1:7">
      <c r="A28" s="365" t="n">
        <v>1</v>
      </c>
      <c r="B28" s="420" t="s">
        <v>32</v>
      </c>
      <c r="C28" s="420" t="n"/>
      <c r="D28" s="423" t="n">
        <v>1180.5</v>
      </c>
      <c r="E28" s="424" t="n">
        <v>625.9</v>
      </c>
      <c r="F28" s="423" t="n">
        <v>383</v>
      </c>
      <c r="G28" s="424" t="n">
        <v>722.5</v>
      </c>
    </row>
    <row customHeight="1" ht="12.8" r="29" s="349" spans="1:7">
      <c r="A29" s="365" t="n">
        <v>1</v>
      </c>
      <c r="B29" s="420" t="s">
        <v>33</v>
      </c>
      <c r="C29" s="420" t="n"/>
      <c r="D29" s="423" t="n">
        <v>294.4</v>
      </c>
      <c r="E29" s="424" t="n">
        <v>527.2</v>
      </c>
      <c r="F29" s="423" t="n">
        <v>721.3</v>
      </c>
      <c r="G29" s="424" t="n">
        <v>457</v>
      </c>
    </row>
    <row customHeight="1" ht="12.8" r="30" s="349" spans="1:7">
      <c r="A30" s="365" t="n">
        <v>1</v>
      </c>
      <c r="B30" s="420" t="s">
        <v>34</v>
      </c>
      <c r="C30" s="420" t="n"/>
      <c r="D30" s="423" t="n">
        <v>444.1</v>
      </c>
      <c r="E30" s="424" t="n">
        <v>400.3</v>
      </c>
      <c r="F30" s="423" t="n">
        <v>293.7</v>
      </c>
      <c r="G30" s="424" t="n">
        <v>417.3</v>
      </c>
    </row>
    <row customHeight="1" ht="12.8" r="31" s="349" spans="1:7">
      <c r="A31" s="365" t="n">
        <v>1</v>
      </c>
      <c r="B31" s="420" t="s">
        <v>35</v>
      </c>
      <c r="D31" s="421" t="n">
        <v>365.3</v>
      </c>
      <c r="E31" s="422" t="n">
        <v>1417.2</v>
      </c>
      <c r="F31" s="421" t="n">
        <v>554.4</v>
      </c>
      <c r="G31" s="422" t="n">
        <v>1286.9</v>
      </c>
    </row>
    <row customHeight="1" ht="12.8" r="32" s="349" spans="1:7">
      <c r="A32" s="365" t="n">
        <v>1</v>
      </c>
      <c r="B32" s="420" t="s">
        <v>36</v>
      </c>
      <c r="D32" s="423" t="n">
        <v>406.3</v>
      </c>
      <c r="E32" s="424" t="n">
        <v>1042.5</v>
      </c>
      <c r="F32" s="423" t="n">
        <v>636.6</v>
      </c>
      <c r="G32" s="424" t="n">
        <v>990.9</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10422.4</v>
      </c>
      <c r="E9" s="435" t="n">
        <v>10489.9</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4434.8</v>
      </c>
      <c r="E10" s="437" t="n">
        <v>4195.8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6454.9</v>
      </c>
      <c r="E11" s="437" t="n">
        <v>6274.9</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6598.2</v>
      </c>
      <c r="E12" s="437" t="n">
        <v>5601.3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1313.2</v>
      </c>
      <c r="E21" s="422" t="n">
        <v>1410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1319.1</v>
      </c>
      <c r="E22" s="437" t="n">
        <v>1588.8</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3308.7</v>
      </c>
      <c r="E23" s="443" t="n">
        <v>2378.2</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4436.1</v>
      </c>
      <c r="H16" s="483" t="n">
        <v>7508.2</v>
      </c>
      <c r="I16" s="483" t="n">
        <v>6942.5</v>
      </c>
      <c r="J16" s="483" t="n">
        <v>88.09999999999999</v>
      </c>
      <c r="K16" s="483" t="n">
        <v>101.9</v>
      </c>
      <c r="L16" s="483">
        <f>SUM(M16:R16)</f>
        <v/>
      </c>
      <c r="M16" s="483" t="n">
        <v>4725.1</v>
      </c>
      <c r="N16" s="483" t="n">
        <v>2506</v>
      </c>
      <c r="O16" s="483" t="n">
        <v>336.8</v>
      </c>
      <c r="P16" s="483" t="n">
        <v>834.7</v>
      </c>
      <c r="Q16" s="483" t="n">
        <v>285</v>
      </c>
      <c r="R16" s="483" t="n">
        <v>145.9</v>
      </c>
      <c r="S16" s="484" t="n">
        <v>0.4</v>
      </c>
      <c r="T16" s="483" t="n">
        <v>0.3</v>
      </c>
    </row>
    <row customHeight="1" ht="12.75" r="17" s="349" spans="1:20">
      <c r="B17" s="348" t="n"/>
      <c r="C17" s="477" t="n"/>
      <c r="D17" s="477">
        <f>"year "&amp;(AktJahr-1)</f>
        <v/>
      </c>
      <c r="E17" s="485">
        <f>F17+L17</f>
        <v/>
      </c>
      <c r="F17" s="485">
        <f>SUM(G17:K17)</f>
        <v/>
      </c>
      <c r="G17" s="485" t="n">
        <v>4383.8</v>
      </c>
      <c r="H17" s="485" t="n">
        <v>7155.8</v>
      </c>
      <c r="I17" s="485" t="n">
        <v>6343</v>
      </c>
      <c r="J17" s="485" t="n">
        <v>76.8</v>
      </c>
      <c r="K17" s="485" t="n">
        <v>53.5</v>
      </c>
      <c r="L17" s="485">
        <f>SUM(M17:R17)</f>
        <v/>
      </c>
      <c r="M17" s="485" t="n">
        <v>4514</v>
      </c>
      <c r="N17" s="485" t="n">
        <v>2548.7</v>
      </c>
      <c r="O17" s="485" t="n">
        <v>409.9</v>
      </c>
      <c r="P17" s="485" t="n">
        <v>834.9</v>
      </c>
      <c r="Q17" s="485" t="n">
        <v>181.3</v>
      </c>
      <c r="R17" s="485" t="n">
        <v>60.2</v>
      </c>
      <c r="S17" s="486" t="n">
        <v>0.5</v>
      </c>
      <c r="T17" s="485" t="n">
        <v>0.3</v>
      </c>
    </row>
    <row customHeight="1" ht="12.8" r="18" s="349" spans="1:20">
      <c r="B18" s="361" t="s">
        <v>77</v>
      </c>
      <c r="C18" s="481" t="s">
        <v>78</v>
      </c>
      <c r="D18" s="482">
        <f>$D$16</f>
        <v/>
      </c>
      <c r="E18" s="483">
        <f>F18+L18</f>
        <v/>
      </c>
      <c r="F18" s="483">
        <f>SUM(G18:K18)</f>
        <v/>
      </c>
      <c r="G18" s="483" t="n">
        <v>4436.1</v>
      </c>
      <c r="H18" s="483" t="n">
        <v>7507.5</v>
      </c>
      <c r="I18" s="483" t="n">
        <v>6942.5</v>
      </c>
      <c r="J18" s="483" t="n">
        <v>88.09999999999999</v>
      </c>
      <c r="K18" s="483" t="n">
        <v>101.9</v>
      </c>
      <c r="L18" s="483">
        <f>SUM(M18:R18)</f>
        <v/>
      </c>
      <c r="M18" s="483" t="n">
        <v>4725.1</v>
      </c>
      <c r="N18" s="483" t="n">
        <v>2506</v>
      </c>
      <c r="O18" s="483" t="n">
        <v>336.8</v>
      </c>
      <c r="P18" s="483" t="n">
        <v>834.7</v>
      </c>
      <c r="Q18" s="483" t="n">
        <v>285</v>
      </c>
      <c r="R18" s="483" t="n">
        <v>145.9</v>
      </c>
      <c r="S18" s="484" t="n">
        <v>0.4</v>
      </c>
      <c r="T18" s="483" t="n">
        <v>0.3</v>
      </c>
    </row>
    <row customHeight="1" ht="12.8" r="19" s="349" spans="1:20">
      <c r="B19" s="348" t="n"/>
      <c r="C19" s="477" t="n"/>
      <c r="D19" s="477">
        <f>$D$17</f>
        <v/>
      </c>
      <c r="E19" s="485">
        <f>F19+L19</f>
        <v/>
      </c>
      <c r="F19" s="485">
        <f>SUM(G19:K19)</f>
        <v/>
      </c>
      <c r="G19" s="485" t="n">
        <v>4383.8</v>
      </c>
      <c r="H19" s="485" t="n">
        <v>7154.9</v>
      </c>
      <c r="I19" s="485" t="n">
        <v>6343</v>
      </c>
      <c r="J19" s="485" t="n">
        <v>76.8</v>
      </c>
      <c r="K19" s="485" t="n">
        <v>53.5</v>
      </c>
      <c r="L19" s="485">
        <f>SUM(M19:R19)</f>
        <v/>
      </c>
      <c r="M19" s="485" t="n">
        <v>4514</v>
      </c>
      <c r="N19" s="485" t="n">
        <v>2548.7</v>
      </c>
      <c r="O19" s="485" t="n">
        <v>409.9</v>
      </c>
      <c r="P19" s="485" t="n">
        <v>834.9</v>
      </c>
      <c r="Q19" s="485" t="n">
        <v>181.3</v>
      </c>
      <c r="R19" s="485" t="n">
        <v>60.2</v>
      </c>
      <c r="S19" s="486" t="n">
        <v>0.5</v>
      </c>
      <c r="T19" s="485" t="n">
        <v>0.3</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0.4</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0.5</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0.3</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0.4</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1548.9</v>
      </c>
      <c r="G12" s="524" t="n">
        <v>200</v>
      </c>
      <c r="H12" s="483" t="n">
        <v>954.4</v>
      </c>
      <c r="I12" s="483" t="n">
        <v>2315.2</v>
      </c>
      <c r="J12" s="525" t="n">
        <v>21.8</v>
      </c>
      <c r="K12" s="524" t="n">
        <v>1568.9</v>
      </c>
      <c r="L12" s="483" t="n">
        <v>475.2</v>
      </c>
      <c r="M12" s="483" t="n">
        <v>405.3</v>
      </c>
      <c r="N12" s="526" t="n">
        <v>0.2</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659.6</v>
      </c>
      <c r="G13" s="529" t="n">
        <v>200</v>
      </c>
      <c r="H13" s="530" t="n">
        <v>1311.3</v>
      </c>
      <c r="I13" s="530" t="n">
        <v>2178</v>
      </c>
      <c r="J13" s="531" t="n">
        <v>25.5</v>
      </c>
      <c r="K13" s="529" t="n">
        <v>679.6</v>
      </c>
      <c r="L13" s="530" t="n">
        <v>490.1</v>
      </c>
      <c r="M13" s="530" t="n">
        <v>492.3</v>
      </c>
      <c r="N13" s="532" t="n">
        <v>0.2</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983.2</v>
      </c>
      <c r="G14" s="524" t="n">
        <v>0</v>
      </c>
      <c r="H14" s="483" t="n">
        <v>954.4</v>
      </c>
      <c r="I14" s="483" t="n">
        <v>2315.2</v>
      </c>
      <c r="J14" s="525" t="n">
        <v>21.8</v>
      </c>
      <c r="K14" s="524" t="n">
        <v>983.2</v>
      </c>
      <c r="L14" s="483" t="n">
        <v>475.2</v>
      </c>
      <c r="M14" s="483" t="n">
        <v>405.3</v>
      </c>
      <c r="N14" s="526" t="n">
        <v>0.2</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647</v>
      </c>
      <c r="G15" s="529" t="n">
        <v>0</v>
      </c>
      <c r="H15" s="530" t="n">
        <v>1311.3</v>
      </c>
      <c r="I15" s="530" t="n">
        <v>2178</v>
      </c>
      <c r="J15" s="531" t="n">
        <v>25.5</v>
      </c>
      <c r="K15" s="529" t="n">
        <v>647</v>
      </c>
      <c r="L15" s="530" t="n">
        <v>490.1</v>
      </c>
      <c r="M15" s="530" t="n">
        <v>492.3</v>
      </c>
      <c r="N15" s="532" t="n">
        <v>0.2</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18.3</v>
      </c>
      <c r="G20" s="524" t="n">
        <v>0</v>
      </c>
      <c r="H20" s="483" t="n">
        <v>0</v>
      </c>
      <c r="I20" s="483" t="n">
        <v>0</v>
      </c>
      <c r="J20" s="525" t="n">
        <v>0</v>
      </c>
      <c r="K20" s="524" t="n">
        <v>18.3</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12.6</v>
      </c>
      <c r="G21" s="529" t="n">
        <v>0</v>
      </c>
      <c r="H21" s="530" t="n">
        <v>0</v>
      </c>
      <c r="I21" s="530" t="n">
        <v>0</v>
      </c>
      <c r="J21" s="531" t="n">
        <v>0</v>
      </c>
      <c r="K21" s="529" t="n">
        <v>12.6</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419.4</v>
      </c>
      <c r="G26" s="524" t="n">
        <v>0</v>
      </c>
      <c r="H26" s="483" t="n">
        <v>0</v>
      </c>
      <c r="I26" s="483" t="n">
        <v>0</v>
      </c>
      <c r="J26" s="525" t="n">
        <v>0</v>
      </c>
      <c r="K26" s="524" t="n">
        <v>419.4</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128</v>
      </c>
      <c r="G30" s="524" t="n">
        <v>0</v>
      </c>
      <c r="H30" s="483" t="n">
        <v>0</v>
      </c>
      <c r="I30" s="483" t="n">
        <v>0</v>
      </c>
      <c r="J30" s="525" t="n">
        <v>0</v>
      </c>
      <c r="K30" s="524" t="n">
        <v>128</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200</v>
      </c>
      <c r="H46" s="483" t="n">
        <v>0</v>
      </c>
      <c r="I46" s="483" t="n">
        <v>0</v>
      </c>
      <c r="J46" s="525" t="n">
        <v>0</v>
      </c>
      <c r="K46" s="524" t="n">
        <v>20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200</v>
      </c>
      <c r="H47" s="530" t="n">
        <v>0</v>
      </c>
      <c r="I47" s="530" t="n">
        <v>0</v>
      </c>
      <c r="J47" s="531" t="n">
        <v>0</v>
      </c>
      <c r="K47" s="529" t="n">
        <v>20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612.5</v>
      </c>
      <c r="F13" s="483" t="n">
        <v>0</v>
      </c>
      <c r="G13" s="483" t="n">
        <v>0</v>
      </c>
      <c r="H13" s="483" t="n">
        <v>0</v>
      </c>
      <c r="I13" s="526" t="n">
        <v>612.5</v>
      </c>
    </row>
    <row customHeight="1" ht="12.8" r="14" s="349" spans="1:9">
      <c r="B14" s="588" t="n"/>
      <c r="C14" s="436" t="n"/>
      <c r="D14" s="436">
        <f>"Jahr "&amp;(AktJahr-1)</f>
        <v/>
      </c>
      <c r="E14" s="527" t="n">
        <v>460.1</v>
      </c>
      <c r="F14" s="530" t="n">
        <v>0</v>
      </c>
      <c r="G14" s="530" t="n">
        <v>0</v>
      </c>
      <c r="H14" s="530" t="n">
        <v>0</v>
      </c>
      <c r="I14" s="532" t="n">
        <v>460.1</v>
      </c>
    </row>
    <row customHeight="1" ht="12.8" r="15" s="349" spans="1:9">
      <c r="B15" s="588" t="s">
        <v>77</v>
      </c>
      <c r="C15" s="481" t="s">
        <v>78</v>
      </c>
      <c r="D15" s="482">
        <f>$D$13</f>
        <v/>
      </c>
      <c r="E15" s="522" t="n">
        <v>612.5</v>
      </c>
      <c r="F15" s="483" t="n">
        <v>0</v>
      </c>
      <c r="G15" s="483" t="n">
        <v>0</v>
      </c>
      <c r="H15" s="483" t="n">
        <v>0</v>
      </c>
      <c r="I15" s="526" t="n">
        <v>612.5</v>
      </c>
    </row>
    <row customHeight="1" ht="12.8" r="16" s="349" spans="1:9">
      <c r="B16" s="588" t="n"/>
      <c r="C16" s="436" t="n"/>
      <c r="D16" s="436">
        <f>$D$14</f>
        <v/>
      </c>
      <c r="E16" s="527" t="n">
        <v>460.1</v>
      </c>
      <c r="F16" s="530" t="n">
        <v>0</v>
      </c>
      <c r="G16" s="530" t="n">
        <v>0</v>
      </c>
      <c r="H16" s="530" t="n">
        <v>0</v>
      </c>
      <c r="I16" s="532" t="n">
        <v>460.1</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