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3381375" cy="13335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Verband deutscher Pfandbriefbanken e. V.</t>
        </is>
      </c>
      <c r="H2" s="4" t="n"/>
      <c r="I2" s="4" t="n"/>
    </row>
    <row r="3" ht="15" customHeight="1" s="418">
      <c r="G3" s="5" t="inlineStr">
        <is>
          <t>Georgenstr. 21</t>
        </is>
      </c>
      <c r="H3" s="6" t="n"/>
      <c r="I3" s="6" t="n"/>
    </row>
    <row r="4" ht="15" customHeight="1" s="418">
      <c r="G4" s="5" t="inlineStr">
        <is>
          <t>10117 Berlin</t>
        </is>
      </c>
      <c r="H4" s="6" t="n"/>
      <c r="I4" s="6" t="n"/>
      <c r="J4" s="7" t="n"/>
    </row>
    <row r="5" ht="15" customHeight="1" s="418">
      <c r="G5" s="5" t="inlineStr">
        <is>
          <t>Telefon: +49 30 20915 - 100</t>
        </is>
      </c>
      <c r="H5" s="6" t="n"/>
      <c r="I5" s="6" t="n"/>
      <c r="J5" s="7" t="n"/>
    </row>
    <row r="6" ht="15" customHeight="1" s="418">
      <c r="G6" s="5" t="inlineStr">
        <is>
          <t>Telefax: +49 30 20915 - 101</t>
        </is>
      </c>
      <c r="H6" s="6" t="n"/>
      <c r="I6" s="6" t="n"/>
      <c r="J6" s="7" t="n"/>
    </row>
    <row r="7" ht="15" customHeight="1" s="418">
      <c r="G7" s="5" t="inlineStr">
        <is>
          <t>E-Mail: info@pfandbrief.de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263907.262758416</v>
      </c>
      <c r="E21" s="370" t="n">
        <v>252946.869589559</v>
      </c>
      <c r="F21" s="369" t="n">
        <v>255070.6220055099</v>
      </c>
      <c r="G21" s="370" t="n">
        <v>233560.0411884101</v>
      </c>
      <c r="H21" s="369" t="n">
        <v>245588.9088788501</v>
      </c>
      <c r="I21" s="370" t="n">
        <v>215525.51080221</v>
      </c>
    </row>
    <row r="22" ht="15" customHeight="1" s="418">
      <c r="A22" s="17" t="n">
        <v>0</v>
      </c>
      <c r="B22" s="368" t="inlineStr">
        <is>
          <t>darunter Derivate</t>
        </is>
      </c>
      <c r="C22" s="368">
        <f>C21</f>
        <v/>
      </c>
      <c r="D22" s="369" t="n">
        <v>82.5</v>
      </c>
      <c r="E22" s="370" t="n">
        <v>147.9</v>
      </c>
      <c r="F22" s="369" t="n">
        <v>18.2</v>
      </c>
      <c r="G22" s="370" t="n">
        <v>147.9</v>
      </c>
      <c r="H22" s="369" t="n">
        <v>0</v>
      </c>
      <c r="I22" s="370" t="n">
        <v>0</v>
      </c>
    </row>
    <row r="23" ht="15" customHeight="1" s="418">
      <c r="A23" s="17" t="n">
        <v>0</v>
      </c>
      <c r="B23" s="371" t="inlineStr">
        <is>
          <t>Deckungsmasse</t>
        </is>
      </c>
      <c r="C23" s="372">
        <f>C21</f>
        <v/>
      </c>
      <c r="D23" s="373" t="n">
        <v>360759.348110838</v>
      </c>
      <c r="E23" s="374" t="n">
        <v>335686.7306420599</v>
      </c>
      <c r="F23" s="373" t="n">
        <v>354161.8860984099</v>
      </c>
      <c r="G23" s="374" t="n">
        <v>318374.3281853701</v>
      </c>
      <c r="H23" s="373" t="n">
        <v>333301.5026568601</v>
      </c>
      <c r="I23" s="374" t="n">
        <v>286777.3058297099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10426.87947417074</v>
      </c>
      <c r="E27" s="386" t="n">
        <v>9975.836627754168</v>
      </c>
      <c r="F27" s="385" t="n">
        <v>5206.7560400732</v>
      </c>
      <c r="G27" s="386" t="n">
        <v>7331.429456721059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86455.19687937327</v>
      </c>
      <c r="E29" s="391" t="n">
        <v>72764.96676256679</v>
      </c>
      <c r="F29" s="390" t="n">
        <v>93883.49900982682</v>
      </c>
      <c r="G29" s="391" t="n">
        <v>77482.79641401894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85774.966238882</v>
      </c>
      <c r="E31" s="27" t="n">
        <v>78733.09116507003</v>
      </c>
      <c r="F31" s="26" t="n">
        <v>87971.27275983595</v>
      </c>
      <c r="G31" s="27" t="n">
        <v>78300.349302175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102082.002342641</v>
      </c>
      <c r="E37" s="370" t="n">
        <v>108392.95505481</v>
      </c>
      <c r="F37" s="369" t="n">
        <v>103865.9615930316</v>
      </c>
      <c r="G37" s="370" t="n">
        <v>106974.4491572906</v>
      </c>
      <c r="H37" s="369" t="n">
        <v>96366.1386153823</v>
      </c>
      <c r="I37" s="370" t="n">
        <v>94656.97409415727</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147281.39613725</v>
      </c>
      <c r="E39" s="374" t="n">
        <v>147815.53910257</v>
      </c>
      <c r="F39" s="373" t="n">
        <v>149746.589062245</v>
      </c>
      <c r="G39" s="374" t="n">
        <v>145356.7013285987</v>
      </c>
      <c r="H39" s="373" t="n">
        <v>136206.8741434602</v>
      </c>
      <c r="I39" s="374" t="n">
        <v>124045.0076865281</v>
      </c>
    </row>
    <row r="40" ht="15" customHeight="1" s="418">
      <c r="A40" s="17" t="n">
        <v>1</v>
      </c>
      <c r="B40" s="375" t="inlineStr">
        <is>
          <t>darunter Derivate</t>
        </is>
      </c>
      <c r="C40" s="375">
        <f>C37</f>
        <v/>
      </c>
      <c r="D40" s="376" t="n">
        <v>0</v>
      </c>
      <c r="E40" s="377" t="n">
        <v>0</v>
      </c>
      <c r="F40" s="376" t="n">
        <v>14.4</v>
      </c>
      <c r="G40" s="377" t="n">
        <v>11.97667</v>
      </c>
      <c r="H40" s="376" t="n">
        <v>7.3</v>
      </c>
      <c r="I40" s="377" t="n">
        <v>-15.82635</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4066.692584234527</v>
      </c>
      <c r="E43" s="386" t="n">
        <v>4303.756623349113</v>
      </c>
      <c r="F43" s="385" t="n">
        <v>2121.899370860632</v>
      </c>
      <c r="G43" s="386" t="n">
        <v>3441.959918447441</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41132.61221003547</v>
      </c>
      <c r="E45" s="391" t="n">
        <v>34993.2775029349</v>
      </c>
      <c r="F45" s="390" t="n">
        <v>43758.81910135273</v>
      </c>
      <c r="G45" s="391" t="n">
        <v>34811.17909370868</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44072.19428274423</v>
      </c>
      <c r="E47" s="27" t="n">
        <v>37437.85575909721</v>
      </c>
      <c r="F47" s="26" t="n">
        <v>44843.82754026539</v>
      </c>
      <c r="G47" s="27" t="n">
        <v>36461.52027965912</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1449</v>
      </c>
      <c r="E53" s="370" t="n">
        <v>1932</v>
      </c>
      <c r="F53" s="369" t="n">
        <v>1451.72807578</v>
      </c>
      <c r="G53" s="370" t="n">
        <v>1928.02759255</v>
      </c>
      <c r="H53" s="369" t="n">
        <v>1440.07202195</v>
      </c>
      <c r="I53" s="370" t="n">
        <v>1899.64163</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1825.716593</v>
      </c>
      <c r="E55" s="374" t="n">
        <v>2592.19651997</v>
      </c>
      <c r="F55" s="373" t="n">
        <v>1841.72376346</v>
      </c>
      <c r="G55" s="374" t="n">
        <v>2646.012949432</v>
      </c>
      <c r="H55" s="373" t="n">
        <v>1640.92711858</v>
      </c>
      <c r="I55" s="374" t="n">
        <v>2239.28545293</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104.1705385505131</v>
      </c>
      <c r="E59" s="386" t="n">
        <v>135.4369634549132</v>
      </c>
      <c r="F59" s="385" t="n">
        <v>29.0345612956</v>
      </c>
      <c r="G59" s="386" t="n">
        <v>137.2986379242548</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272.5460543094869</v>
      </c>
      <c r="E61" s="391" t="n">
        <v>524.7595565140869</v>
      </c>
      <c r="F61" s="390" t="n">
        <v>360.9611263844</v>
      </c>
      <c r="G61" s="391" t="n">
        <v>580.6867189577453</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376.156593</v>
      </c>
      <c r="E63" s="27" t="n">
        <v>660.1965200200001</v>
      </c>
      <c r="F63" s="26" t="n">
        <v>389.4449890992</v>
      </c>
      <c r="G63" s="27" t="n">
        <v>717.98535685</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1514.135</v>
      </c>
      <c r="F13" s="84" t="n">
        <v>1487.8</v>
      </c>
      <c r="G13" s="123" t="n">
        <v>310</v>
      </c>
      <c r="H13" s="84" t="n">
        <v>14.36</v>
      </c>
      <c r="I13" s="123" t="n">
        <v>0</v>
      </c>
      <c r="J13" s="84" t="n">
        <v>0.975</v>
      </c>
      <c r="K13" s="270" t="n">
        <v>11</v>
      </c>
    </row>
    <row r="14" ht="12.75" customHeight="1" s="418">
      <c r="B14" s="153" t="n"/>
      <c r="C14" s="55" t="n"/>
      <c r="D14" s="55">
        <f>"Jahr "&amp;(AktJahr-1)</f>
        <v/>
      </c>
      <c r="E14" s="337" t="n">
        <v>824.15</v>
      </c>
      <c r="F14" s="126" t="n">
        <v>794.9</v>
      </c>
      <c r="G14" s="129" t="n">
        <v>115</v>
      </c>
      <c r="H14" s="126" t="n"/>
      <c r="I14" s="129" t="n">
        <v>0</v>
      </c>
      <c r="J14" s="126" t="n">
        <v>29.25</v>
      </c>
      <c r="K14" s="290" t="n">
        <v>0</v>
      </c>
    </row>
    <row r="15" ht="12.75" customHeight="1" s="418">
      <c r="B15" s="153" t="inlineStr">
        <is>
          <t>DE</t>
        </is>
      </c>
      <c r="C15" s="82" t="inlineStr">
        <is>
          <t>Deutschland</t>
        </is>
      </c>
      <c r="D15" s="83">
        <f>$D$13</f>
        <v/>
      </c>
      <c r="E15" s="269" t="n">
        <v>1514.135</v>
      </c>
      <c r="F15" s="84" t="n">
        <v>1487.8</v>
      </c>
      <c r="G15" s="123" t="n">
        <v>310</v>
      </c>
      <c r="H15" s="84" t="n">
        <v>14.36</v>
      </c>
      <c r="I15" s="123" t="n">
        <v>0</v>
      </c>
      <c r="J15" s="84" t="n">
        <v>0.975</v>
      </c>
      <c r="K15" s="270" t="n">
        <v>11</v>
      </c>
    </row>
    <row r="16" ht="12.75" customHeight="1" s="418">
      <c r="B16" s="153" t="n"/>
      <c r="C16" s="55" t="n"/>
      <c r="D16" s="55">
        <f>$D$14</f>
        <v/>
      </c>
      <c r="E16" s="337" t="n">
        <v>824.15</v>
      </c>
      <c r="F16" s="126" t="n">
        <v>794.9</v>
      </c>
      <c r="G16" s="129" t="n">
        <v>115</v>
      </c>
      <c r="H16" s="126" t="n"/>
      <c r="I16" s="129" t="n">
        <v>0</v>
      </c>
      <c r="J16" s="126" t="n">
        <v>29.25</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202.686916</v>
      </c>
      <c r="F13" s="84" t="n">
        <v>0</v>
      </c>
      <c r="G13" s="84" t="n">
        <v>0</v>
      </c>
      <c r="H13" s="123" t="n">
        <v>202.686916</v>
      </c>
      <c r="I13" s="123" t="n">
        <v>0</v>
      </c>
      <c r="J13" s="270" t="n">
        <v>0</v>
      </c>
    </row>
    <row r="14" ht="12.75" customHeight="1" s="418">
      <c r="B14" s="153" t="n"/>
      <c r="C14" s="55" t="n"/>
      <c r="D14" s="55">
        <f>"Jahr "&amp;(AktJahr-1)</f>
        <v/>
      </c>
      <c r="E14" s="337" t="n">
        <v>288.720829471</v>
      </c>
      <c r="F14" s="126" t="n">
        <v>18</v>
      </c>
      <c r="G14" s="126" t="n">
        <v>0</v>
      </c>
      <c r="H14" s="129" t="n">
        <v>270.720829471</v>
      </c>
      <c r="I14" s="129" t="n">
        <v>0</v>
      </c>
      <c r="J14" s="290" t="n">
        <v>0</v>
      </c>
    </row>
    <row r="15" ht="12.75" customHeight="1" s="418">
      <c r="B15" s="153" t="inlineStr">
        <is>
          <t>DE</t>
        </is>
      </c>
      <c r="C15" s="82" t="inlineStr">
        <is>
          <t>Deutschland</t>
        </is>
      </c>
      <c r="D15" s="83">
        <f>$D$13</f>
        <v/>
      </c>
      <c r="E15" s="269" t="n">
        <v>96.5</v>
      </c>
      <c r="F15" s="84" t="n">
        <v>0</v>
      </c>
      <c r="G15" s="84" t="n">
        <v>0</v>
      </c>
      <c r="H15" s="123" t="n">
        <v>96.5</v>
      </c>
      <c r="I15" s="123" t="n">
        <v>0</v>
      </c>
      <c r="J15" s="270" t="n">
        <v>0</v>
      </c>
    </row>
    <row r="16" ht="12.75" customHeight="1" s="418">
      <c r="B16" s="153" t="n"/>
      <c r="C16" s="55" t="n"/>
      <c r="D16" s="55">
        <f>$D$14</f>
        <v/>
      </c>
      <c r="E16" s="337" t="n">
        <v>61</v>
      </c>
      <c r="F16" s="126" t="n">
        <v>18</v>
      </c>
      <c r="G16" s="126" t="n">
        <v>0</v>
      </c>
      <c r="H16" s="129" t="n">
        <v>43</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22.5</v>
      </c>
      <c r="F27" s="84" t="n">
        <v>0</v>
      </c>
      <c r="G27" s="84" t="n">
        <v>0</v>
      </c>
      <c r="H27" s="123" t="n">
        <v>22.5</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7</v>
      </c>
      <c r="F29" s="84" t="n">
        <v>0</v>
      </c>
      <c r="G29" s="84" t="n">
        <v>0</v>
      </c>
      <c r="H29" s="123" t="n">
        <v>7</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8.087055619999999</v>
      </c>
      <c r="F36" s="126" t="n">
        <v>0</v>
      </c>
      <c r="G36" s="126" t="n">
        <v>0</v>
      </c>
      <c r="H36" s="129" t="n">
        <v>8.087055619999999</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70</v>
      </c>
      <c r="F50" s="126" t="n">
        <v>0</v>
      </c>
      <c r="G50" s="126" t="n">
        <v>0</v>
      </c>
      <c r="H50" s="129" t="n">
        <v>70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7</v>
      </c>
      <c r="F60" s="126" t="n">
        <v>0</v>
      </c>
      <c r="G60" s="126" t="n">
        <v>0</v>
      </c>
      <c r="H60" s="127" t="n">
        <v>7</v>
      </c>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56.686916</v>
      </c>
      <c r="F83" s="84" t="n">
        <v>0</v>
      </c>
      <c r="G83" s="84" t="n">
        <v>0</v>
      </c>
      <c r="H83" s="85" t="n">
        <v>56.686916</v>
      </c>
      <c r="I83" s="85" t="n"/>
      <c r="J83" s="84" t="n">
        <v>0</v>
      </c>
    </row>
    <row r="84" ht="12.75" customHeight="1" s="418">
      <c r="B84" s="153" t="n"/>
      <c r="C84" s="55" t="n"/>
      <c r="D84" s="55">
        <f>$D$14</f>
        <v/>
      </c>
      <c r="E84" s="128" t="n">
        <v>130.133773851</v>
      </c>
      <c r="F84" s="126" t="n">
        <v>0</v>
      </c>
      <c r="G84" s="126" t="n">
        <v>0</v>
      </c>
      <c r="H84" s="127" t="n">
        <v>130.133773851</v>
      </c>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20</v>
      </c>
      <c r="F87" s="84" t="n">
        <v>0</v>
      </c>
      <c r="G87" s="84" t="n">
        <v>0</v>
      </c>
      <c r="H87" s="85" t="n">
        <v>20</v>
      </c>
      <c r="I87" s="85" t="n"/>
      <c r="J87" s="84" t="n">
        <v>0</v>
      </c>
    </row>
    <row r="88" ht="12.75" customHeight="1" s="418">
      <c r="B88" s="153" t="n"/>
      <c r="C88" s="55" t="n"/>
      <c r="D88" s="55">
        <f>$D$14</f>
        <v/>
      </c>
      <c r="E88" s="128" t="n">
        <v>12.5</v>
      </c>
      <c r="F88" s="126" t="n">
        <v>0</v>
      </c>
      <c r="G88" s="126" t="n">
        <v>0</v>
      </c>
      <c r="H88" s="127" t="n">
        <v>12.5</v>
      </c>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263907.262758416</v>
      </c>
      <c r="E9" s="224" t="n">
        <v>252946.869589559</v>
      </c>
    </row>
    <row r="10" ht="21.75" customFormat="1" customHeight="1" s="165" thickBot="1">
      <c r="B10" s="249" t="inlineStr">
        <is>
          <t>davon Anteil festverzinslicher Pfandbriefe
§ 28 Abs. 1 Nr. 13  (gewichteter Durchschnitt)</t>
        </is>
      </c>
      <c r="C10" s="166" t="inlineStr">
        <is>
          <t>%</t>
        </is>
      </c>
      <c r="D10" s="167" t="n">
        <v>94.23974759111879</v>
      </c>
      <c r="E10" s="209" t="n">
        <v>94.16559390480688</v>
      </c>
    </row>
    <row r="11" ht="13.5" customHeight="1" s="418" thickBot="1">
      <c r="B11" s="205" t="n"/>
      <c r="C11" s="21" t="n"/>
      <c r="D11" s="21" t="n"/>
      <c r="E11" s="210" t="n"/>
    </row>
    <row r="12">
      <c r="B12" s="247" t="inlineStr">
        <is>
          <t>Deckungsmasse</t>
        </is>
      </c>
      <c r="C12" s="250" t="inlineStr">
        <is>
          <t>(Mio. €)</t>
        </is>
      </c>
      <c r="D12" s="207" t="n">
        <v>360759.348110838</v>
      </c>
      <c r="E12" s="208" t="n">
        <v>335686.7306420599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6.42</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0.1</v>
      </c>
      <c r="E17" s="212" t="n">
        <v>0</v>
      </c>
    </row>
    <row r="18" ht="21" customFormat="1" customHeight="1" s="165">
      <c r="B18" s="238" t="inlineStr">
        <is>
          <t>davon Anteil festverzinslicher Deckungsmasse
§ 28 Abs. 1 Nr. 13</t>
        </is>
      </c>
      <c r="C18" s="171" t="inlineStr">
        <is>
          <t>%</t>
        </is>
      </c>
      <c r="D18" s="170" t="n">
        <v>87.34446254409471</v>
      </c>
      <c r="E18" s="212" t="n">
        <v>86.7989830594211</v>
      </c>
    </row>
    <row r="19">
      <c r="B19" s="466" t="inlineStr">
        <is>
          <t>Nettobarwert nach § 6 Pfandbrief-Barwertverordnung
je Fremdwährung in Mio. Euro
 § 28 Abs. 1 Nr. 14 (Saldo aus Aktiv-/Passivseite)</t>
        </is>
      </c>
      <c r="C19" s="169" t="inlineStr">
        <is>
          <t>CAD</t>
        </is>
      </c>
      <c r="D19" s="170" t="n">
        <v>176.10530688</v>
      </c>
      <c r="E19" s="212" t="n">
        <v>216.979025</v>
      </c>
    </row>
    <row r="20">
      <c r="B20" s="495" t="n"/>
      <c r="C20" s="171" t="inlineStr">
        <is>
          <t>CHF</t>
        </is>
      </c>
      <c r="D20" s="170" t="n">
        <v>854.1907521039999</v>
      </c>
      <c r="E20" s="212" t="n">
        <v>832.287683</v>
      </c>
    </row>
    <row r="21">
      <c r="B21" s="495" t="n"/>
      <c r="C21" s="171" t="inlineStr">
        <is>
          <t>CZK</t>
        </is>
      </c>
      <c r="D21" s="170" t="n">
        <v>0</v>
      </c>
      <c r="E21" s="212" t="n">
        <v>0</v>
      </c>
    </row>
    <row r="22">
      <c r="B22" s="495" t="n"/>
      <c r="C22" s="171" t="inlineStr">
        <is>
          <t>DKK</t>
        </is>
      </c>
      <c r="D22" s="170" t="n">
        <v>219.511042</v>
      </c>
      <c r="E22" s="212" t="n">
        <v>50.3</v>
      </c>
    </row>
    <row r="23">
      <c r="B23" s="495" t="n"/>
      <c r="C23" s="171" t="inlineStr">
        <is>
          <t>GBP</t>
        </is>
      </c>
      <c r="D23" s="170" t="n">
        <v>3185.535854995</v>
      </c>
      <c r="E23" s="212" t="n">
        <v>2780.051908</v>
      </c>
    </row>
    <row r="24">
      <c r="B24" s="495" t="n"/>
      <c r="C24" s="171" t="inlineStr">
        <is>
          <t>HKD</t>
        </is>
      </c>
      <c r="D24" s="170" t="n">
        <v>0</v>
      </c>
      <c r="E24" s="212" t="n">
        <v>0</v>
      </c>
    </row>
    <row r="25">
      <c r="B25" s="495" t="n"/>
      <c r="C25" s="171" t="inlineStr">
        <is>
          <t>JPY</t>
        </is>
      </c>
      <c r="D25" s="170" t="n">
        <v>479.260972</v>
      </c>
      <c r="E25" s="212" t="n">
        <v>515.719062</v>
      </c>
    </row>
    <row r="26">
      <c r="B26" s="495" t="n"/>
      <c r="C26" s="171" t="inlineStr">
        <is>
          <t>NOK</t>
        </is>
      </c>
      <c r="D26" s="170" t="n">
        <v>21.773535</v>
      </c>
      <c r="E26" s="212" t="n">
        <v>83.383488</v>
      </c>
    </row>
    <row r="27">
      <c r="B27" s="495" t="n"/>
      <c r="C27" s="171" t="inlineStr">
        <is>
          <t>SEK</t>
        </is>
      </c>
      <c r="D27" s="170" t="n">
        <v>989.7928289999999</v>
      </c>
      <c r="E27" s="212" t="n">
        <v>599.1900149999999</v>
      </c>
    </row>
    <row r="28">
      <c r="B28" s="495" t="n"/>
      <c r="C28" s="171" t="inlineStr">
        <is>
          <t>USD</t>
        </is>
      </c>
      <c r="D28" s="170" t="n">
        <v>5518.083409811</v>
      </c>
      <c r="E28" s="212" t="n">
        <v>8724.219515000001</v>
      </c>
    </row>
    <row r="29">
      <c r="B29" s="239" t="n"/>
      <c r="C29" s="171" t="inlineStr">
        <is>
          <t>AUD</t>
        </is>
      </c>
      <c r="D29" s="170" t="n">
        <v>-28</v>
      </c>
      <c r="E29" s="212" t="n">
        <v>61.9</v>
      </c>
    </row>
    <row r="30" ht="27" customHeight="1" s="418">
      <c r="B30" s="240" t="inlineStr">
        <is>
          <t xml:space="preserve">volumengewichteter Durchschnitt des Alters der Forderungen
(verstrichene Laufzeit seit Kreditvergabe - seasoning)
§ 28 Abs. 2 Nr. 4  </t>
        </is>
      </c>
      <c r="C30" s="171" t="inlineStr">
        <is>
          <t>Jahre</t>
        </is>
      </c>
      <c r="D30" s="170" t="n">
        <v>5.12511111111111</v>
      </c>
      <c r="E30" s="212" t="n">
        <v>5.02011111111111</v>
      </c>
    </row>
    <row r="31" ht="21" customHeight="1" s="418">
      <c r="B31" s="172" t="inlineStr">
        <is>
          <t xml:space="preserve">durchschnittlicher gewichteter Beleihungsauslauf
§ 28 Abs. 2 Nr. 3  </t>
        </is>
      </c>
      <c r="C31" s="171" t="inlineStr">
        <is>
          <t>%</t>
        </is>
      </c>
      <c r="D31" s="170" t="n">
        <v>53.84737029416667</v>
      </c>
      <c r="E31" s="212" t="n">
        <v>53.89966133333333</v>
      </c>
    </row>
    <row r="32" ht="32.25" customHeight="1" s="418" thickBot="1">
      <c r="B32" s="173" t="inlineStr">
        <is>
          <t>durchschnittlicher gewichteter Beleihungsauslauf auf Marktwertbasis
- freiwillige Angabe -  (Durchschnitt)</t>
        </is>
      </c>
      <c r="C32" s="221" t="inlineStr">
        <is>
          <t>%</t>
        </is>
      </c>
      <c r="D32" s="214" t="n">
        <v>33.88500000000001</v>
      </c>
      <c r="E32" s="215" t="n">
        <v>37.32666666666667</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8759.242561531999</v>
      </c>
      <c r="E35" s="212" t="n">
        <v>8794.62260318</v>
      </c>
    </row>
    <row r="36">
      <c r="A36" s="218" t="n"/>
      <c r="B36" s="242" t="inlineStr">
        <is>
          <t>Tag, an dem sich die größte negative Summe ergibt</t>
        </is>
      </c>
      <c r="C36" s="169" t="inlineStr">
        <is>
          <t>Tag (1-180)</t>
        </is>
      </c>
      <c r="D36" s="362" t="n">
        <v>73.95833333333333</v>
      </c>
      <c r="E36" s="363" t="n">
        <v>88.69230769230769</v>
      </c>
    </row>
    <row r="37" ht="21.75" customHeight="1" s="418" thickBot="1">
      <c r="A37" s="218" t="n">
        <v>1</v>
      </c>
      <c r="B37" s="173" t="inlineStr">
        <is>
          <t>Gesamtbetrag der Deckungswerte, welche die Anforderungen von § 4 Abs. 1a S. 3 PfandBG erfüllen (Liquiditätsdeckung)</t>
        </is>
      </c>
      <c r="C37" s="248" t="inlineStr">
        <is>
          <t>(Mio. €)</t>
        </is>
      </c>
      <c r="D37" s="214" t="n">
        <v>16868.92772156353</v>
      </c>
      <c r="E37" s="215" t="n">
        <v>13859.14510017348</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0.5</v>
      </c>
      <c r="E44" s="212" t="n">
        <v>1.1</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0.3328700571428572</v>
      </c>
      <c r="E48" s="215" t="n">
        <v>0.15</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102082.002342641</v>
      </c>
      <c r="E9" s="224" t="n">
        <v>108392.95505481</v>
      </c>
    </row>
    <row r="10" ht="21.75" customFormat="1" customHeight="1" s="165" thickBot="1">
      <c r="A10" s="218" t="n">
        <v>1</v>
      </c>
      <c r="B10" s="249" t="inlineStr">
        <is>
          <t>davon Anteil festverzinslicher Pfandbriefe
§ 28 Abs. 1 Nr. 13 (gewichteter Durchschnitt)</t>
        </is>
      </c>
      <c r="C10" s="166" t="inlineStr">
        <is>
          <t>%</t>
        </is>
      </c>
      <c r="D10" s="167" t="n">
        <v>93.30031799575423</v>
      </c>
      <c r="E10" s="209" t="n">
        <v>91.01902936655159</v>
      </c>
    </row>
    <row r="11" ht="13.5" customHeight="1" s="418" thickBot="1">
      <c r="A11" s="218" t="n">
        <v>1</v>
      </c>
      <c r="B11" s="205" t="n"/>
      <c r="C11" s="21" t="n"/>
      <c r="D11" s="21" t="n"/>
      <c r="E11" s="210" t="n"/>
    </row>
    <row r="12">
      <c r="A12" s="218" t="n">
        <v>1</v>
      </c>
      <c r="B12" s="247" t="inlineStr">
        <is>
          <t>Deckungsmasse</t>
        </is>
      </c>
      <c r="C12" s="251" t="inlineStr">
        <is>
          <t>(Mio. €)</t>
        </is>
      </c>
      <c r="D12" s="223" t="n">
        <v>147281.39613725</v>
      </c>
      <c r="E12" s="224" t="n">
        <v>147815.53910257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89.13090823211715</v>
      </c>
      <c r="E16" s="212" t="n">
        <v>88.79458514040128</v>
      </c>
    </row>
    <row r="17">
      <c r="A17" s="218" t="n"/>
      <c r="B17" s="496" t="inlineStr">
        <is>
          <t>Nettobarwert nach § 6 Pfandbrief-Barwertverordnung
je Fremdwährung in Mio. Euro
§ 28 Abs. 1 Nr. 14 (Saldo aus Aktiv-/Passivseite)</t>
        </is>
      </c>
      <c r="C17" s="171" t="inlineStr">
        <is>
          <t>CAD</t>
        </is>
      </c>
      <c r="D17" s="170" t="n">
        <v>30.702616</v>
      </c>
      <c r="E17" s="212" t="n">
        <v>46.959496</v>
      </c>
    </row>
    <row r="18" customFormat="1" s="165">
      <c r="A18" s="218" t="n"/>
      <c r="B18" s="495" t="n"/>
      <c r="C18" s="171" t="inlineStr">
        <is>
          <t>CHF</t>
        </is>
      </c>
      <c r="D18" s="170" t="n">
        <v>701.3044492028021</v>
      </c>
      <c r="E18" s="212" t="n">
        <v>782.8589715885041</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296.0992796534661</v>
      </c>
      <c r="E21" s="212" t="n">
        <v>1440.00861134361</v>
      </c>
    </row>
    <row r="22">
      <c r="A22" s="218" t="n">
        <v>1</v>
      </c>
      <c r="B22" s="495" t="n"/>
      <c r="C22" s="171" t="inlineStr">
        <is>
          <t>HKD</t>
        </is>
      </c>
      <c r="D22" s="170" t="n">
        <v>0</v>
      </c>
      <c r="E22" s="212" t="n">
        <v>0</v>
      </c>
    </row>
    <row r="23">
      <c r="A23" s="218" t="n">
        <v>1</v>
      </c>
      <c r="B23" s="495" t="n"/>
      <c r="C23" s="171" t="inlineStr">
        <is>
          <t>JPY</t>
        </is>
      </c>
      <c r="D23" s="170" t="n">
        <v>92.634863</v>
      </c>
      <c r="E23" s="212" t="n">
        <v>279.012419</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2075.043601583427</v>
      </c>
      <c r="E26" s="212" t="n">
        <v>2289.6217321262</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1362.60677638</v>
      </c>
      <c r="E30" s="212" t="n">
        <v>1672.619391535</v>
      </c>
    </row>
    <row r="31">
      <c r="A31" s="218" t="n"/>
      <c r="B31" s="242" t="inlineStr">
        <is>
          <t>Tag, an dem sich die größte negative Summe ergibt</t>
        </is>
      </c>
      <c r="C31" s="169" t="inlineStr">
        <is>
          <t>Tag (1-180)</t>
        </is>
      </c>
      <c r="D31" s="362" t="n">
        <v>72.88888888888889</v>
      </c>
      <c r="E31" s="363" t="n">
        <v>76.61111111111111</v>
      </c>
    </row>
    <row r="32" ht="21.75" customHeight="1" s="418" thickBot="1">
      <c r="A32" s="218" t="n"/>
      <c r="B32" s="173" t="inlineStr">
        <is>
          <t>Gesamtbetrag der Deckungswerte, welche die Anforderungen von § 4 Abs. 1a S. 3 PfandBG erfüllen (Liquiditätsdeckung)</t>
        </is>
      </c>
      <c r="C32" s="248" t="inlineStr">
        <is>
          <t>(Mio. €)</t>
        </is>
      </c>
      <c r="D32" s="214" t="n">
        <v>8527.94814954687</v>
      </c>
      <c r="E32" s="215" t="n">
        <v>8517.453485725209</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1.04</v>
      </c>
      <c r="E36" s="212" t="n">
        <v>0.82</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0.4833333333333333</v>
      </c>
      <c r="E43" s="215" t="n">
        <v>0.29</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1449</v>
      </c>
      <c r="E9" s="224" t="n">
        <v>1932</v>
      </c>
    </row>
    <row r="10" ht="21.75" customFormat="1" customHeight="1" s="165" thickBot="1">
      <c r="A10" s="218" t="n"/>
      <c r="B10" s="249" t="inlineStr">
        <is>
          <t>davon Anteil festverzinslicher Pfandbriefe
§ 28 Abs. 1 Nr. 13 (gewichteter Durchschnitt)</t>
        </is>
      </c>
      <c r="C10" s="166" t="inlineStr">
        <is>
          <t>%</t>
        </is>
      </c>
      <c r="D10" s="167" t="n">
        <v>76.785</v>
      </c>
      <c r="E10" s="209" t="n">
        <v>70.6353445</v>
      </c>
    </row>
    <row r="11" ht="13.5" customHeight="1" s="418" thickBot="1">
      <c r="A11" s="218" t="n">
        <v>2</v>
      </c>
      <c r="B11" s="205" t="n"/>
      <c r="C11" s="21" t="n"/>
      <c r="D11" s="21" t="n"/>
      <c r="E11" s="210" t="n"/>
    </row>
    <row r="12">
      <c r="A12" s="218" t="n">
        <v>2</v>
      </c>
      <c r="B12" s="252" t="inlineStr">
        <is>
          <t>Deckungsmasse</t>
        </is>
      </c>
      <c r="C12" s="251" t="inlineStr">
        <is>
          <t>(Mio. €)</t>
        </is>
      </c>
      <c r="D12" s="223" t="n">
        <v>1825.716593</v>
      </c>
      <c r="E12" s="224" t="n">
        <v>2592.19651997</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53.96</v>
      </c>
      <c r="E18" s="212" t="n">
        <v>56.6391505</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1431.30449</v>
      </c>
      <c r="E28" s="212" t="n">
        <v>2221.378959338</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0.08</v>
      </c>
      <c r="E32" s="212" t="n">
        <v>0.08</v>
      </c>
    </row>
    <row r="33">
      <c r="A33" s="218" t="n"/>
      <c r="B33" s="242" t="inlineStr">
        <is>
          <t>Tag, an dem sich die größte negative Summe ergibt</t>
        </is>
      </c>
      <c r="C33" s="169" t="inlineStr">
        <is>
          <t>Tag (1-180)</t>
        </is>
      </c>
      <c r="D33" s="362" t="n">
        <v>24</v>
      </c>
      <c r="E33" s="363" t="n">
        <v>21</v>
      </c>
    </row>
    <row r="34" ht="21.75" customHeight="1" s="418" thickBot="1">
      <c r="A34" s="218" t="n"/>
      <c r="B34" s="173" t="inlineStr">
        <is>
          <t>Gesamtbetrag der Deckungswerte, welche die Anforderungen von § 4 Abs. 1a S. 3 PfandBG erfüllen (Liquiditätsdeckung)</t>
        </is>
      </c>
      <c r="C34" s="248" t="inlineStr">
        <is>
          <t>(Mio. €)</t>
        </is>
      </c>
      <c r="D34" s="214" t="n">
        <v>195.428654465</v>
      </c>
      <c r="E34" s="215" t="n">
        <v>410.93699231608</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09" customHeight="1" s="418" thickBot="1">
      <c r="B10" s="230" t="inlineStr">
        <is>
          <t>ISIN</t>
        </is>
      </c>
      <c r="C10" s="204" t="inlineStr">
        <is>
          <t>(Mio. €)</t>
        </is>
      </c>
      <c r="D10" s="499" t="inlineStr">
        <is>
          <t xml:space="preserve">XS1043552345, XS1109753175, XS1119335534, XS1195587941, XS1535054891, XS1693853944, XS1760108198, XS1763163067, XS1766992058, XS1770021860, XS1852086211, XS1869455490, XS1957516252, XS2022175249, XS2079126467, XS2113737097, CH1202242249, DE000BHY0AU8, DE000BHY0BE0, DE000BHY0BN1, DE000BHY0BQ4, DE000BHY0BV4, DE000BHY0BZ5, DE000BHY0B14, DE000BHY0C47, DE000BHY0C70, DE000BHY0C88, DE000BHY0GC3, DE000BHY0GD1, DE000BHY0GE9, DE000BHY0GK6, DE000BHY0GL4, DE000BHY0GM2, DE000BHY0GQ3, DE000BHY0GT7, DE000BHY0GX9, DE000BHY0HC1, DE000BHY0HM0, DE000BHY0HN8, DE000BHY0HP3, DE000BHY0HW9, DE000BHY0HZ2, DE000BHY0H34, DE000BHY0JB9, DE000BHY0JC7, DE000BHY0JD5, DE000BHY0JJ2, DE000BHY0JS3, DE000BHY0JU9, DE000BHY0JW5, DE000BHY0JX3, DE000BHY0JY1, DE000BHY0J08, DE000BHY0MQ1, DE000BHY0MT5, DE000BHY0MX7, DE000BHY0SB0, DE000BHY0SC8, DE000BHY0SP0, DE0002180064, DE0002190097, DE0002190220, DE0002190253, DE0002190295, DE0002190303, DE0002190329, DE0002190337, DE0002190345, DE0002190402, DE0002190436, DE0002190444, DE0002190485, DE0002190543,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 DE000BLB3Z54, DE000BLB49K4, DE000BLB5382, DE000BLB6JF8, DE000BLB6JG6, DE000BLB6JK8, DE000BLB6JN2, DE000BLB6JT9, DE000BLB6JV5, DE000BLB6JX1, DE000BLB6J02, DE000BLB9P76, DE000BLB9Q75, DE000BLB9RF5, DE000BLB9RH1, DE000BLB9RS8, DE000BLB9RT6, DE000BLB9R82, DE000BLB9SE6, DE000BLB9SF3, DE000BLB9SH9, DE000BLB9SJ5, DE000BLB9SK3, DE000BLB9SN7, DE000BLB9S99, DE000BLB9TJ3, DE000BLB9TM7, DE000BLB9T98, XS2533544701, XS2689094279, DE000DK0JTY3, XS2517101478, DE000DK010T3, DE000DK0JTX5, DE000DK0JTZ0, DE000DK0T061, DE000DK011K0, DE000DK0YUH5, DE000DK0JTW7, DE000DK0YUR4, DE000DK0YUS2, DE000DK0T095, DE000A1REY59, DE000A1TNEX3, DE000A12T2F9, DE000A12UGG2, DE000A13SR38, DE000A13SWZ1, DE000A14J5J4, DE000A14KKK3, DE000A14KKM9, DE000A14KK24,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DE000A3MQUX3, DE000A3MQUY1, DE000A3MQUZ8, DE000A3MQU03, DE000A3MQU29, DE000A3MQU37, DE000A3MQU45, DE000A3MQU52, DE000A3MQU78, DE000A3MQU86, DE000A3MQU94, DE000A351XK8, DE000A351XL6, DE000A351XM4, DE000A351XS1, DE000A351XT9, DE000A1KRJJ1, DE000A1KRJN3, DE000A1KRJP8, DE000A1KRJQ6, DE000A1KRJS2, DE000A1KRJT0, DE000A1KRJU8, DE000A1KRJV6, DE000A2YNWA1, DE000A2YNWB9, DE000A2YNWC7, DE000A2YNWD5, DE000DKB0465, DE000SCB0039, DE000SCB0047, DKB031, DKB033, DKB039, DKB040, DKB043, DE000CB0HR27, DE000CB0HR43, DE000CB0HR50, DE000CZ40KZ0, DE000CZ40LG8, DE000CZ40LM6, DE000CZ40LQ7, DE000CZ40MB7, DE000CZ40MH4, DE000CZ40MN2, DE000CZ40MQ5, DE000CZ40MU7, DE000CZ40MV5, DE000CZ40NN0, DE000CZ40NP5, DE000CZ40NU5, DE000CZ40NY7, DE000CZ43Z23, DE000CZ43Z56, DE000CZ43Z72, DE000CZ43ZE7, DE000CZ43ZF4, DE000CZ43ZJ6, DE000CZ43ZS7, DE000CZ43ZW9, DE000CZ43ZX7, DE000CZ45VF8, DE000CZ45VS1, DE000CZ45W08, DE000CZ45W16, DE000CZ45W24, DE000CZ45W32, DE000CZ45W40, DE000CZ45W65, DE000CZ45W73, DE000CZ45W99, DE000CZ45WY7, DE000EH1A3P2, DE000A1R07B5, DE000A1YC1T0, DE000A12UET0, DE000A13SPX0, DE000A2DAFL4, DE000A2E4NP1, DE000A2TSB73, DE000A2YNQ25, DE000A254YU1, DE000A3H20F6, DE000A3H2044, DE000A3H2051, DE000A3MQYT3, DE000A3OV4M5, DE000A30V6P3, DE000A351M80, DE000HLB4LY4, DE000HLB4YL4, DE000HLB4116, DE000HLB42M2, DE000HLB42Y7, DE000HLB43H0, DE000HLB43J6, DE000HLB7515, XS1767931477, XS1883355601, XS2001346480, XS2022037795, XS2106576494, XS2433126807, XS2446114600, XS2536375368, XS2589441943, DE000A11QA15, DE000A11QA56, DE000A11QAL5, DE000A11QAM3, DE000A11QAQ4, DE000A11QAT8, DE000A11QAU6, DE000A11QAV4, DE000A11QAX0, DE000A11QAY8, DE000A13SV24, DE000A13SV65, DE000A1RFBQ3, DE000A1X3LZ4, DE000A254ZN3, DE000A2AAV88, DE000A2AAVX2, DE000A2E4Y05, DE000A2E4Y39, DE000A2E4ZA7, DE000A2GSLB8, DE000A2GSLJ1, DE000A2GSLL7, DE000A2GSLP8, DE000A2GSLQ6, DE000A2GSLV6, DE000A2LQNP8, DE000A2NBJ96, DE000A2YNVM8, DE000A2YNVV9, DE000A2YNVY3, DE000A30WF01, DE000A30WF19, DE000A30WF27, DE000A30WF68, DE000A30WF92, DE000A30WFS7, DE000A30WFU3, DE000A30WFZ2, DE000A31RJ03, DE000A31RJ11, DE000A31RJ29, DE000A31RJ37, DE000A31RJP3, DE000A31RJS7, DE000A31RJV1, DE000A31RJZ2, DE000A3E5K73, DE000A3E5K99, DE000A3E5KW9, DE000A3E5KY5, DE000A3E5KZ2, DE000A3H2Z49, DE000A3H2Z80, DE000A3H2ZW1, DE000A3T0X48, DE000A3T0X63, DE000A3T0YB8, DE000A3T0YC6, DE000A3T0YD4, DE000A3T0YE2, DE000A3T0YF9, DE000A3T0YG7, DE000A3T0YH5, DE000A3T0YJ1, DE000A3T0YL7, DE000A3T0YM5, DE000HCB0BC0, DE000HCB0BH9, DE000HCB0BN7, DE000HCB0BP2, DE000HCB0BV0, DE000HCB0BX6, 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DE000HV2ARC1, DE000HV2ARE7, DE000HV2ARF4, DE000HV2ARM0, DE000HV2AQ38, DE000HV2ART5, DE000HV2AQZ4, DE000HV2AQD1, DE000HV2APN2, DE000HV2APA9, DE000HV2AND8, DE000HV2AMT6, DE000HV2AMJ7, DE000HV2AMH1, DE000HV2AL17, DE000HV2ALG5, DE000HV2AK91, DE000HV2AK67, DE000HV2AK00, DE000HV2AKP8, DE000HV2AKN3, DE000HV2AY46, DE000HV2AY79, DE000HV2AZK7, DE000HV2AZC4, DE000HV2AZN1, DE000HV2AZQ4, DE000HV2AZT8, DE000HV2AZU6, DE000HV2AZX0, DE000HV2AZY8, DE000HV2AZ11, DE000HV2AZ37, DE000A1TM490, DE000A14J538, DE000A254RH2, DE000A254RJ8, DE000A254RK6, DE000A30VUY6, DE000LBB6CH9, DE000LBB6CM9, DE000A13SNL0, DE000A13SNM8, DE000A162AZ5, DE000A162A26, DE000A162A34, DE000A162A59, DE000A162A67, DE000A162A75, DE000A162BC2, DE000A162BD0, DE000A162BE8, DE000A162BF5, DE000A162BG3, DE000A162BL3, DE000A30VRE4,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DE000LB0UX31, DE000LB0V9T5, DE000LB0WW30, DE000LB00MU3, DE000LB01RP0, DE000LB01WS4, DE000LB06C06, DE000LB06FA6, DE000LB09PQ5, DE000LB1A706, DE000LB1B0U5, DE000LB1B0V3, DE000LB1B2S5, DE000LB1DRM4, DE000LB1DRN2, DE000LB1DRT9, DE000LB1DSM2, DE000LB1DSZ4, DE000LB1DVX3, DE000LB1M2X2, DE000LB1P2E9, DE000LB1P6B6, DE000LB1P8N7, DE000LB1P8P2, DE000LB125N3, DE000LB2CHJ1, DE000LB2CJQ2, DE000LB2CJR0, DE000LB2CJS8, DE000LB2CPG0, DE000LB2CQG8, DE000LB2CS87, DE000LB2CTZ2, DE000LB2CYY5, DE000LB2CYZ2, DE000LB2CY14, DE000LB2CY22, DE000LB2CY30, DE000LB2CY48, DE000LB2CY55, DE000LB2CY97, DE000LB2CZA2, DE000LB2CZB0, DE000LB2CZC8, DE000LB2CZE4, DE000LB2C0B3, DE000LB2V502, DE000LB2V6L6, DE000LB2V6M4, DE000LB2WAB1, DE000LB2WAF2, DE000LB2ZSM3, DE000LB2ZS07, DE000LB2ZTL3, DE000LB2ZTR0, DE000LB2ZT55, DE000LB2ZT63, DE000LB2ZUX6, DE000LB2ZUY4, DE000LB2ZV93, DE000LB2ZWS2, DE000LB2ZWT0, DE000LB2ZX91, DE000LB38168, DE000LB382K6, DE000LB382L4, DE000LB383H0, DE000LB383J6, DE000LB384E5, DE000LB384F2, DE000LB384G0, DE000LB385X2, DE000LB385Y0, DE000LB385Z7, DE000LB38648, DE000LB38655, DE000LB38663, DE000LB38689, DE000LB387B4, DE000LB387J7, DE000LB388R8, DE000LB38887,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XF0003450263, XF0003450271, CH0386949314, CH0417086086, CH0438965532, CH0457206842, CH0460872341, CH0463112059, CH0471297991, CH0481013768, CH1100259808, CH1122290237, CH1131931375, CH1137407453, CH1139995810, CH1175016091, CH1195555409, CH1233900005, CH1271360427, DE000A11QCG1,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DE000MHB2234, DE000MHB2242, DE000MHB2283, DE000MHB22J8, DE000MHB2317, DE000MHB2374, DE000MHB2440, DE000MHB2457,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DE000MHB34J3, DE000MHB35J0, DE000MHB36J8, DE000MHB37J6, DE000MHB4057, DE000MHB4107, DE000MHB4149, DE000MHB4156, DE000MHB4214, DE000MHB4289, DE000MHB4297, DE000MHB4305, DE000MHB4388, DE000MHB4396, DE000MHB4412, DE000MHB4420, DE000MHB4446, DE000MHB4479, DE000MHB4487, DE000MHB4529, DE000MHB4552, DE000MHB4560, DE000MHB4586, DE000MHB4610, DE000MHB4636, DE000MHB4644, DE000MHB4651, DE000MHB4669, DE000MHB4677, DE000MHB4685, DE000MHB4693, DE000MHB4701, DE000MHB4719, DE000MHB4727, DE000MHB4735, DE000MHB4743, DE000MHB4750, DE000MHB4776, DE000MHB4784, DE000MHB4792, DE000MHB4818, DE000MHB4826, DE000MHB4842, DE000MHB4859, DE000MHB4867, DE000MHB4875, DE000MHB4883, DE000MHB4891, DE000MHB61H0, DE000MHB9171, DE000A14J0E6, DE000A14J0H9, DE000A14J0L1, DE000A14J0M9, DE000A14J0N7, DE000A14J0P2, DE000BRL0385, DE000BRL0419, DE000BRL0435, DE000DHY4648, DE000DHY4861, DE000DHY4945, DE000DHY4952, DE000DHY4960, DE000DHY4994, DE000DHY5025, DE000DHY5074, DE000NLB2TD7, DE000NLB3UX1, DE000NLB3ZY8, DE000NLB3ZZ5, DE000NLB3Z75, DE000NLB34Y2, DE000NLB4RJ4, DE000NLB4RL0, DE000SLB1275, DE000SLB1317, DE000SLB1333, DE000SLB1358, DE000SLB1366, DE000SLB1374, DE000SLB1390, DE000SLB1408, DE000SLB1416, DE000SLB1424, DE000SLB1432, DE000SLB1440, DE000SLB1457, DE000SLB1465, DE000SLB1473, DE000SLB1481, DE000SLB1499, DE000SLB1507, DE000SLB1515, DE000SLB1523, DE000SLB1531, DE000SLB1549, DE000SK003B9, DE000SK00818, DE000WBP0A04, DE000WBP0A38, DE000WBP0A46, DE000WBP0A53, DE000WBP0A79, DE000WBP0A87, DE000WBP0A95, DE000WBP0BB8, DE000WBP0BC6, DE000WBP0BD4, DE000WBP0BF9, DE000WBP0BG7, DE000WBP0BH5, DE000WBP0BJ1, DE000WBP0BK9, 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DE000A1TNDC9, DE000A1TNDH8, DE000A1TNDP1, DE000A1TNDX5, DE000A289L62, DE000A289L70, DE000A289L96, DE000A289MA4, DE000A289MB2, DE000A289MC0, DE000A289MD8, DE000A289MG1, DE000A289MH9, DE000A289ML1, DE000A289MU2, DE000A289MV0, DE000A2E4C43, DE000A2E4CE8, DE000A2E4CT6, DE000A2E4CU4, DE000A2E4DA4, DE000A2E4DC0, DE000AAR0207, DE000AAR0215, DE000AAR0249, DE000AAR0256, DE000AAR0272, DE000AAR0280, DE000AAR0306, DE000AAR0314, DE000AAR0330, DE000AAR0348, DE000AAR0363, DE000AAR0371, DE000AAR0389, DE000AAR0397, XS1046548787, XS1092160461, XS1101800396, XS2297684842, XS2337339977, XS1727499680
XS2114143758
XS2421360558, DE000A254TT3, DE000A3E5S18, DE000A3H24G6, DE000A3MP6H1, DE000A30VH59, DE000A30VN02, DE000A30V8H6, DE000A351YS9, DE000A2GSN58, DE000A2YNX91, DE000A3E5TY6, DE000A3E5X86, DE000A3H3G41, DE000A30V3G9, DE000A30V8U9, DE000A351TJ8, DE000A1PG2B3, , DE000A3MQXJ6, DE000A30VTF7, DE000A30V8R5, DE000A351NQ6, DE000A352AZ2, DE000A11QJK8, DE000A11QJM4, DE000A11QJN2, DE000A11QJQ5, </t>
        </is>
      </c>
      <c r="E10" s="500" t="inlineStr">
        <is>
          <t>XS0916966731, XS1043552345, XS1109753175, XS1119335534, XS1123870641, XS1195587941, XS1376323652, XS1535054891, XS1693853944, XS1760108198, XS1763163067, XS1766992058, XS1770021860, XS1852086211, XS1869455490, XS1957516252, XS2022175249, XS2079126467, XS2113737097, CH1202242249, DE000BHY0AU8, DE000BHY0BC4, DE000BHY0BE0, DE000BHY0BN1, DE000BHY0BQ4, DE000BHY0BV4, DE000BHY0BZ5, DE000BHY0B14, DE000BHY0C47, DE000BHY0C70, DE000BHY0C88, DE000BHY0GC3, DE000BHY0GD1, DE000BHY0GE9, DE000BHY0GH2, DE000BHY0GK6, DE000BHY0GL4, DE000BHY0GX9, DE000BHY0HC1, DE000BHY0HK4, DE000BHY0HM0, DE000BHY0HN8, DE000BHY0HP3, DE000BHY0HW9, DE000BHY0HZ2, DE000BHY0H34, DE000BHY0JB9, DE000BHY0JC7, DE000BHY0JD5, DE000BHY0JJ2, DE000BHY0JS3, DE000BHY0JU9, DE000BHY0JW5, DE000BHY0JX3, DE000BHY0MQ1, DE000BHY0MT5, DE000BHY0MW9, DE000BHY0MX7, DE000BHY0SB0, DE000BHY0150, DE0002180064, DE0002190097, DE0002190204, DE0002190220, DE0002190253, DE0002190295, DE0002190303, DE0002190329, DE0002190337, DE0002190345, DE0002190402, DE0002190436, DE0002190444, DE0002190485, DE0002190543, DE0002190659,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 DE000BLB0SP1, DE000BLB2FX8, DE000BLB3Z54, DE000BLB49K4, DE000BLB5382, DE000BLB6JF8, DE000BLB6JG6, DE000BLB6JK8, DE000BLB6JN2, DE000BLB6JT9, DE000BLB7R92, DE000BLB9NQ1, DE000BLB9NZ2, DE000BLB9N03, DE000BLB9P76, DE000BLB9Q75, DE000BLB9RF5, DE000BLB9RH1, DE000BLB9RS8, DE000BLB9RT6, DE000BLB9R17, DE000BLB9R25, DE000BLB9R74, DE000BLB9R82, DE000BLB9R90, DE000BLB9SE6, DE000BLB9SF3, DE000BLB9SH9, DE000BLB9SJ5, DE000BLB9SK3, DE000BLB9SN7, XS2533544701, DE000DK010T3, DE000DK0JTW7, DE000DK0JTX5, DE000DK0JTY3, DE000DK0JTZ0, DE000DK0T061, DE000DK0T095, DE000DK0T7L8, DE000DK0YUH5, DE000DK0YUR4, DE000DK0YUS2, XS2517101478, DE000A0SMD13, DE000A1REY26, DE000A1REY59, DE000A1REZE1, DE000A1TNEQ7, DE000A1TNEX3, DE000A1X3M51, DE000A12T2F9, DE000A12T6Z8, DE000A12UGG2, DE000A13SR38, DE000A13SWR8, DE000A13SWZ1, DE000A14J5J4, DE000A14KKH9, DE000A14KKK3, DE000A14KKM9, DE000A14KK24, DE000A161ZL4, DE000A161ZQ3, DE000A161ZU5, DE000A2AASB4, DE000A2AAW12, DE000A2AAW53, DE000A2AAX03, DE000A2AAX11, DE000A2AAX45, DE000A2AAX60, DE000A2BPJ45, DE000A2BPJ78, DE000A2BPJ86, DE000A2E4UX0, DE000A2GSMH3, DE000A2GSMJ9, DE000A2GSMK7, DE000A2GSP31, DE000A2GSP49, DE000A2GSP56, DE000A2GSP64, DE000A2GSP80, DE000A2GSP98, DE000A2G9HA2, DE000A2G9HB0,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DE000A1KRJJ1, DE000A1KRJN3, DE000A1KRJP8, DE000A1KRJQ6, DE000A1KRJR4, DE000A1KRJS2, DE000A1KRJT0, DE000A1KRJU8, DE000A1KRJV6, DE000A2YNWA1, DE000A2YNWB9, DE000DKB0465, DE000SCB0039, DKB023, DKB031, DKB032, DKB033, DKB036, DKB037, DKB038, DKB039, DKB040, DKB043, , DE000CB0HR27, DE000CB0HR43, DE000CB0HR50, DE000CZ40J26, DE000CZ40KZ0, DE000CZ40LG8, DE000CZ40LM6, DE000CZ40LQ7, DE000CZ40LS3,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 DE000A1R07B5, DE000A1TM3V7, DE000A1YC1T0, DE000A12UET0, DE000A13SPX0, DE000A2DAFL4, DE000A2E4NP1, DE000A2LQQ01, DE000A2TSB73, DE000A2YNQ25, DE000A254YU1, DE000A3H20F6, DE000A3H2044, DE000A3H2051, DE000A3MQYT3, DE000A3OV4M5, DE000HLB1J20, DE000HLB4J92, DE000HLB4LY4, DE000HLB4YL4, DE000HLB4116, DE000HLB42D1, DE000HLB42M2, DE000HLB42Y7, DE000HLB7515, DE000HLB78B9, XS1767931477, XS1793271716, XS1883355601, XS2001346480, XS2022037795, XS2106576494, XS2433126807, XS2446114600, XS2536375368, DE000A11QA15, DE000A11QA56, DE000A11QAL5, DE000A11QAM3, DE000A11QAQ4, DE000A11QAT8, DE000A11QAU6, DE000A11QAV4, DE000A11QAX0, DE000A11QAY8, DE000A13SV24, DE000A13SV65, DE000A13SWC0, DE000A1RFB30, DE000A1RFBQ3, DE000A1X3LL4, DE000A1X3LZ4, DE000A254ZN3, DE000A254ZP8, DE000A289PQ3, DE000A2AAV88, DE000A2AAVX2, DE000A2E4Y05, DE000A2E4Y39, DE000A2E4ZA7, DE000A2E4ZD1, DE000A2GSLB8, DE000A2GSLF9, DE000A2GSLJ1, DE000A2GSLL7, DE000A2GSLP8, DE000A2GSLQ6, DE000A2GSLV6, DE000A2LQNP8, DE000A2LQNV6, DE000A2NBJ96, DE000A2YNV44, DE000A2YNVM8, DE000A2YNVV9, DE000A2YNVY3, DE000A30WF01, DE000A30WF19, DE000A30WF27,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 DE000HCB0BC0, DE000HCB0BH9, DE000HCB0BN7, DE000HCB0BP2, DE000HSH4MM4, DE000HSH4MZ6, DE000HSH4M73, DE000HSH5Y29, DE000HSH6K16, DE000HV2AY12, DE000HV2AY04, DE000HV2AYZ8, DE000HV2AYY1, DE000HV2AYW5, DE000HV2AYV7, DE000HV2AYT1, DE000HV2AYS3, DE000HV2AYQ7,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DE000HV2AQ38, DE000HV2ART5, DE000HV2AQ04, DE000HV2AQZ4, DE000HV2AQW1, DE000HV2AQD1, DE000HV2APN2, DE000HV2APC5, DE000HV2APA9, DE000HV2AN56, DE000HV2ANM9, DE000HV2AND8, DE000HV2AMT6, DE000HV2AMJ7, DE000HV2AMH1, DE000HV2AL33, DE000HV2AL17, DE000HV2ALG5, DE000HV2ALB6, DE000HV2AK91, DE000HV2AK67, DE000HV2AK18, DE000HV2AKY0, DE000HV2AK00, DE000HV2AKP8, DE000HV2AKN3, DE000HV0EC08, DE000HV2J6F0, DE000HV2AY38, DE000HV2AY46, DE000HV2AY79, DE000A1R01C6, DE000A1TM3M6, DE000A1TM490, DE000A14J5X5, DE000A14J538, DE000A254RH2	
DE000A254RJ8, DE000A254RK6, DE000LBB6CC0, DE000LBB6CE6, DE000LBB6CH9, DE000LBB6CM9, DE000A13SNL0, DE000A13SNM8, DE000A162AZ5, DE000A162A18, DE000A162A26, DE000A162A34, DE000A162A42, DE000A162A59, DE000A162A67, DE000A162A75, DE000A162BA6, DE000A162BC2, DE000A162BD0, DE000A162BE8, DE000A162BF5, DE000A162BG3, 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DE000LB0Q803, DE000LB0R082, DE000LB0SYX7, DE000LB0SZ17, DE000LB0UXK2, DE000LB0UX31, DE000LB0VF73, DE000LB0VPR1, DE000LB0VQ39, DE000LB0VQ54, DE000LB0V9T5, DE000LB0WA44, DE000LB0WA51,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DE000LB38168, DE000LB382K6, DE000LB382L4, DE000LB383H0, DE000LB383J6,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 CH0386949314, CH0417086086, CH0438965532, CH0457206842, CH0460872341, CH0463112059, CH0471297991, CH0481013768, CH1100259808, CH1122290237, CH1131931375, CH1137407453, CH1139995810, CH1175016091, CH1195555409, DE000MHB10J3, DE000MHB12J9, DE000MHB13J7, DE000MHB14J5, DE000MHB17J8, DE000MHB18J6, DE000MHB1954, DE000MHB19J4, DE000MHB20J2, DE000MHB2135, DE000MHB2192, DE000MHB21J0, DE000MHB2234, DE000MHB2242, DE000MHB2283, DE000MHB22J8, DE000MHB2317, DE000MHB2374, DE000MHB2432, DE000MHB2440, DE000MHB2457, DE000MHB24J4, DE000MHB25J1, DE000MHB2648, DE000MHB2697, DE000MHB26J9, DE000MHB2705, DE000MHB2721, DE000MHB2739, DE000MHB2754, DE000MHB27J7, DE000MHB2812, DE000MHB2820, DE000MHB2838, DE000MHB2853, DE000MHB2861, DE000MHB2895, DE000MHB28J5, DE000MHB2945, DE000MHB2960, DE000MHB2978, DE000MHB2994, DE000MHB29J3, DE000MHB30J1, DE000MHB31J9, DE000MHB32J7, DE000MHB4024, DE000MHB4057, DE000MHB4107, DE000MHB4149, DE000MHB4156, DE000MHB4172, DE000MHB4206, DE000MHB4214, DE000MHB4248, DE000MHB4263, DE000MHB4289, DE000MHB4297, DE000MHB4305, DE000MHB4354, DE000MHB4370, DE000MHB4388, DE000MHB4396, DE000MHB4404,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DE000MHB61H0, DE000MHB9171, DE000A1TM7B0
DE000A11QCG1
DE000A2AASW0
DE000A2GS2H6
DE000A2GSRM2
DE000A2G9GY4
DE000A2LQ4R6
DE000A2LQ4T2
DE000A2TSS66
DE000A2TR7N9
DE000A2YNRE3
DE000A1PGQU5
DE000A3H2YT0
DE000A3H2002
DE000A3E5FC1
DE000A3H3JW3
DE000A3E5P03
DE000A30VMJ4
DE000A30VMK2
DE000A30VQL1
DE000A30V3C8
DE000A30V3D6
DE000A30V3E4, DE000A14J0E6, DE000A14J0G1, DE000A14J0H9, DE000A14J0K3, DE000A14J0L1, DE000A14J0M9, DE000A14J0N7, DE000BRL0385, DE000BRL0419, DE000BRL0435, DE000DHY4002, DE000DHY4614, DE000DHY4648, DE000DHY4861, DE000DHY4887, DE000DHY4945, DE000DHY4952, DE000DHY4960, DE000DHY4986, DE000DHY4994, DE000DHY5025, DE000DHY5074, DE000NLB0PB3, DE000NLB2TD7, DE000NLB3UX1, DE000NLB3ZY8, DE000NLB3ZZ5, DE000NLB3Z75, DE000SLB1259, DE000SLB1275, DE000SLB1317, DE000SLB1325, DE000SLB1333, DE000SLB1358, DE000SLB1366, DE000SLB1374, DE000SLB1382, DE000SLB1390, DE000SLB1408, DE000SLB1416, DE000SLB1424, DE000SLB1432, DE000SLB1440, DE000SLB1457, DE000SLB1465, DE000SLB1473, DE000SLB1481, DE000SLB1499, DE000SLB1507, DE000SLB1515, DE000SLB1523, DE000SK003B9, DE000SK00818, DE000A0WL6C7, DE000WBP0AN5, DE000WBP0AP0, DE000WBP0AX4, DE000WBP0A04, DE000WBP0A38, DE000WBP0A46, DE000WBP0A53, DE000WBP0A61, DE000WBP0A79, DE000WBP0A87, DE000WBP0A95, DE000WBP0BA0, DE000WBP0BB8, DE000WBP0BC6, DE000WBP0BD4, DE000WBP0BE2, DE000WBP0BF9, DE000WBP0BG7, DE000WBP0BH5, 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DE000A12T7Q5, DE000A12T7R3, DE000A1CR5Q6, DE000A1E88F4, DE000A1RE4S3, DE000A1TNDC9, DE000A1TNDH8, DE000A1TNDP1, DE000A1TNDX5, DE000A289L62, DE000A289L70, DE000A289L96, DE000A289MA4, DE000A289MB2, DE000A289MC0, DE000A289MD8, DE000A289MG1, DE000A289MH9, DE000A2E4C43, DE000A2E4C76, DE000A2E4CE8, DE000A2E4CT6, DE000A2E4CU4, DE000A2E4DA4, DE000A2E4DC0, DE000AAR0207, DE000AAR0215, DE000AAR0223, DE000AAR0231, DE000AAR0249, DE000AAR0256, DE000AAR0272, DE000AAR0280, DE000AAR0306, DE000AAR0314, DE000AAR0330, DE000AAR0348, DE000AAR0363, DE000DUS20G4, XS0897426416, XS0996189659, XS1046548787, XS1092160461, XS1101800396, XS2297684842, XS2337339977, XS1727499680
XS2114143758
XS2421360558, DE000A254TT3, DE000A3E5S18, DE000A3H24G6, DE000A3MP6H1, DE000A30VH59, DE000A30VN02, DE000A2GSN58, DE000A2YNX91, DE000A3E5TY6, DE000A3E5X86, DE000A3H3G41, DE000A30V3G9, DE000A1PG2B3, , DE000A3MQXJ6, DE000A30VTF7, DE000A11QJK8, DE000A11QJM4, DE000A11QJN2, DE000A11QJQ5, XF0000CCF3N5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409" customHeight="1" s="418" thickBot="1">
      <c r="B15" s="230" t="inlineStr">
        <is>
          <t>ISIN</t>
        </is>
      </c>
      <c r="C15" s="204" t="inlineStr">
        <is>
          <t>(Mio. €)</t>
        </is>
      </c>
      <c r="D15" s="499" t="inlineStr">
        <is>
          <t>DE0002193315, DE0002193372, DE0002193646, DE0002203213, DE0002206737, DE000BLB12E5, DE000BLB12F2, DE000BLB12G0, DE000BLB2TQ3, DE000BLB2WB9, DE000BLB2538, DE000BLB2579, DE000BLB2850, DE000BLB29P5, DE000BLB3B94, DE000BLB35M9, DE000BLB4Q39, DE000BLB4S78, DE000BLB4VD3, DE000BLB5FD3, DE000BLB5GT7, DE000BLB6H53, DE000BLB6H95, DE000BLB6JB7, DE000BLB6JC5, DE000BLB6JD3, DE000BLB6JE1, DE000BLB6JH4, DE000BLB6JL6, DE000BLB6JM4, DE000BLB6JP7, DE000BLB6JQ5, DE000BLB6JR3, DE000BLB6JY9, DE000BLB9SG1, XS2069965015, XS2072844918, XS2422922943, XS2507957186, XS2502402360, XS2109453691, XS1875412980, XS1952579495, XS2021499871, XS2051657463, XS2332799431, XS2366703259, XS2449929194, XS2529513850, XS2537088598, XS2579303780, DE000A0DLV76, DE000A0EUMF2, DE000A0EUMR7, DE000A0EUM42, DE000A0EUPJ7, DE000A0XFAE1, DE000A1TM6A4, DE000A1YC8K4, DE000A12TYS2, DE000A14J5C9, DE000A161ZP5, DE000A2BPJ11, DE000A2BPJ29, DE000A2BPJ52, DE000A2BPJ60, DE000A2GSMC4, DE000A2TSDZ7, DE000A3MQU11, DE000A3MQU60, DE000A351XN2, DE000A351XP7, DE000A351XQ5, DE000A351XR3, DE000DKB0457, DE000SCB0005, DE000SCB0013, DE000SCB0021, DKB041, DKB042, DKB047, CH0026096567, DE000CB0HR19, DE000CZ43Z15, DE000CZ45V33, DE000CZ45VW3, DE000EH0A1W3, DE000HBE1MF6, DE000A0ASMW9, DE000A0A3HE5, DE000A0A3HW7, DE000A0A3HZ0, DE000DXA0K24, DE000DXA0MG8, DE000DXA0PY4, DE000DXA0RA0, DE000DXA0TU4, DE000HLB0AN8, DE000HLB0AP3, DE000HLB0P56, DE000HLB1BZ8, DE000HLB1C27, DE000HLB1C43, DE000HLB1JX6, DE000HLB2LC4, DE000HLB2NE6, DE000HLB2YN4, DE000HLB4JM3, DE000HLB4J76, DE000HLB4J84, DE000HLB4U48, DE000HLB4U71, DE000HLB4VB1, DE000HLB4V96, DE000HLB4YE9, DE000HLB4Z68, DE000HLB40Y1, DE000HLB41D3, DE000HLB41M4, DE000HLB41Z6, DE000HLB42R1, DE000HLB42X9, DE000HLB4249, DE000HLB43N8, DE000WLB8ET1, DE0002677572, XS1548773982, XS1587900843, XS1793273092, XS1936186425, XS2056484889, XS2106579670, XS2433240764, XS2445172187, XS2461137189, XS2590759044, XS2673929944, XS2711420054, DE0001468361, DE0008119504, DE0008153289, DE0008217910, DE000A0B1K04, DE000A11QAR2, DE000A11QAS0, DE000A11QAW2, DE000A12UA83, DE000A13SWG1, DE000A1A6LJ8, DE000A1CR6S0, DE000A1EWJQ9, DE000A1R06C5, DE000A1X2558, DE000A2AAVW4, DE000A31RJX7, DE000A31RJY5, DE000A3E5K32, DE000A0D4ST5, DE000HV2AYU9, DE000HV2AZG5, DE000HV2AZ29, DE000HV2AZ45, DE000HV2AZ52, , DE000A162BB4, DE000A30VRF1, DE000LBW3Q77, DE000LBW6PJ2, DE000LBW7JJ3, DE000LBW7YY1, DE000LB00DA4, DE000LB06CF2, DE000LB1B1G2, DE000LB1DQ71, DE000LB1D0B3, DE000LB1D064, DE000LB1M0Z1, DE000LB13AH8, DE000LB13A41, DE000LB2CKN7, DE000LB2CLB0, DE000LB2CMY0, DE000LB2CRZ6, DE000LB2CSN0, DE000LB2CSV3, DE000LB2CTH0, DE000LB2CYS7, DE000LB2CYT5, DE000LB2CYU3, DE000LB2CYV1, DE000LB2WAK2, DE000LB2WAL0, DE000LB2WAM8, DE000LB2ZSL5, DE000LB2ZS31, DE000LB2ZVE4, DE000LB2ZXF7, DE000LB38077, DE000LB381U7, DE000LB386A8, DE000LB387C2, DE000LB388W8, DE000LB38861, DE000LB389B0, DE000LB389C8, DE0002823911, DE0003413266, DE0003413308, DE0003443032, DE0003453106, DE0003453148, DE0003453197, DE000MHB3349, DE000BRL3264, DE000BRL3280, DE000BRL3298, DE000NLB1LD6, DE000NLB2JX6, DE000NLB2Q36, DE000NLB34V8, DE000NLB34X4, DE000NLB4XD5, DE000NLB4XE3, DE000NLB8CC2, DE000NLB85X6, DE000NLB8739, DE000SLB3263, DE000SLB3917, DE000SLB3958, DE000SLB3974, DE000SLB4SA6, DE000SLB4006, DE000SLB4014, DE000SLB4022, DE000SLB4097, DE000SLB4121, DE000SLB4139, DE000SLB4147, DE000SLB4154, DE000SLB4170, DE000SLB4188, DE000SLB4196, DE000SLB4204, DE000SLB4220, DE000SLB4238, DE000SLB4246, DE000SLB4253, DE000SLB4261, DE000SLB4279, DE000SLB4287, DE000SLB4295, DE000SLB4303, DE000SLB4311, DE000SLB4329, DE000SLB4337, DE000SLB4345, DE000SLB4352, DE0002023017, DE0003153037, DE0003153078, DE0003153201, DE0003153219, DE0003153268, DE0003153276, DE0003153292, DE0003153417, DE0003153458, DE0003153532, DE0003158887, DE0003159992, DE000A352BZ0, DE000A13R822, DE000A3H2TY0, DE000A3H2VE8, DE000A3H2VG3, DE000A3H20U5, DE000A3H24L6, DE000A3H3JQ5, DE000A352B33</t>
        </is>
      </c>
      <c r="E15" s="500" t="inlineStr">
        <is>
          <t>DE0002193315, DE0002193372, DE0002193646, DE0002203213, DE0002206737, 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DE000BLB9SG1, XS2069965015, XS2072844918, XS2422922943, XS2507957186, DE000DK0JTS5, DE000DK0JTV9, DE000DK0YUK9, XS1760125283, XS1875412980, XS1952579495, XS2021499871, XS2051657463, XS2109453691, XS2332799431, XS2366703259, XS2449929194, XS2502402360, XS2529513850, XS2537088598, DE000A0DLV76, DE000A0EUMF2, DE000A0EUMR7, DE000A0EUM34, DE000A0EUM42, DE000A0EUPJ7, DE000A0XFAE1, DE000A1TM6A4, DE000A1YC8G2, DE000A1YC8K4, DE000A12TYS2, DE000A14J5C9, DE000A161ZP5, DE000A2BPJ11, DE000A2BPJ29, DE000A2BPJ52, DE000A2BPJ60, DE000A2GSMC4, DE000A2GSP23, DE000A2TSDZ7, DE000DKB0440, DE000DKB0457, DE000DKB0481, DE000SCB0005, DE000SCB0013, DE000SCB0021, DKB041, DKB042, DKB047, , CH0026096567, DE000CB0HR19, DE000CZ45V33, DE000CZ45VW3, DE000CZ45VX1, DE000EH0A1W3, DE000HBE1MF6, XS0164165416, DE000A0ASMW9, DE000A0A3HE5, DE000A0A3HW7, DE000A0A3HZ0, DE000DXA0K24, DE000DXA0MG8, DE000DXA0PY4, DE000DXA0RA0, DE000DXA0TU4, DE000HLB0AN8, DE000HLB0AP3, DE000HLB0P49, DE000HLB0P56, DE000HLB0P98, DE000HLB1BZ8, DE000HLB1C27, DE000HLB1C43, DE000HLB1JX6, DE000HLB2LC4, DE000HLB2NE6, DE000HLB2YN4, DE000HLB4JE0, DE000HLB4JK7, DE000HLB4JM3, DE000HLB4JN1, DE000HLB4J76, DE000HLB4J84, DE000HLB4U48, DE000HLB4U71, DE000HLB4VB1, DE000HLB4V96, DE000HLB4YE9, DE000HLB4Y69, DE000HLB4ZG1, DE000HLB4Z68, DE000HLB40Y1, DE000HLB41B7, DE000HLB41C5, DE000HLB41D3, DE000HLB41M4, DE000HLB41Z6, DE000HLB42Q3, DE000HLB42R1, DE000HLB42X9, DE000WLB8ET1, DE0002677572, XS0946693834, XS1548773982, XS1587900843, XS1793273092, XS1936186425, XS2056484889, XS2106579670, XS2433240764, XS2445172187, XS2461137189, CH0026714276, DE0001468361, DE0006619778, DE0008119504, DE0008153289, DE0008217910, DE000A0B1K04, DE000A11QAR2, DE000A11QAS0, DE000A11QAW2, DE000A12UA83, DE000A13SWG1, DE000A1A6LJ8, DE000A1CR6S0, DE000A1EWJQ9, DE000A1R06C5, DE000A1X2558, DE000A1X26J6, DE000A2AAVW4, DE000A3E5K24, DE000A3E5K32, DE000A0D4ST5, DE000HV2AYX3, DE000HV2AYU9, DE000HV2ATC7, DE000HV2ARJ6, DE000HV2ARK4, DE000LBB5M08, DE000A162BB4, DE000LBW0HZ8, DE000LBW3Q77, DE000LBW6PJ2, DE000LBW7JJ3, DE000LBW7YY1, DE000LB0BF02, DE000LB0R058, DE000LB00C85, DE000LB00DA4, DE000LB009J7, DE000LB01R04,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DE000LB2WAN6, DE000LB2ZSL5, DE000LB2ZS31, DE000LB2ZVB0, DE000LB2ZVE4, DE000LB2ZXF7, DE000LB38077, DE000LB381U7, DE0002823911, DE0003413266, DE0003413308, DE0003443032, DE0003453106, DE0003453148, DE0003453197, DE000MHB3349, DE000BRL3041, DE000BRL3058, DE000BRL3157, DE000BRL3256, DE000BRL3264, DE000BRL3280, DE000BRL3298, DE000NLB1LD6, DE000NLB1VT1, DE000NLB2JX6, DE000NLB2Q36, DE000NLB8CC2, DE000NLB8EY2, DE000NLB8E83, DE000NLB85X6, DE000NLB8739, DE000SLB3263, DE000SLB3271, DE000SLB3917, DE000SLB3958, DE000SLB3974, DE000SLB3982, DE000SLB4SA6, DE000SLB4006, DE000SLB4014, DE000SLB4022, DE000SLB4048, DE000SLB4097, DE000SLB4121, DE000SLB4139, DE000SLB4147, DE000SLB4154, DE000SLB4170, DE000SLB4188, DE000SLB4196, DE000SLB4204, DE000SLB4212, DE000SLB4220, DE000SLB4238, DE000SLB4246, DE000SLB4253, DE000SLB4261, DE000SLB4279, DE000SLB4287, DE000SLB4295, DE000SLB4303, DE000SLB4311, DE000SLB4329, DE000SLB4337, DE0002023017, DE0003153037, DE0003153078, DE0003153201, DE0003153219, DE0003153268, DE0003153276, DE0003153292, DE0003153417, DE0003153458, DE0003153532, DE0003158887, DE0003159992, DE000A13R822, DE000A3H2TY0, DE000A3H2VE8, DE000A3H2VG3, DE000A3H20U5, DE000A3H24L6, DE000A3H3JQ5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34.5" customHeight="1" s="418" thickBot="1">
      <c r="B20" s="230" t="inlineStr">
        <is>
          <t>ISIN</t>
        </is>
      </c>
      <c r="C20" s="204" t="inlineStr">
        <is>
          <t>(Mio. €)</t>
        </is>
      </c>
      <c r="D20" s="499" t="inlineStr">
        <is>
          <t>DE000HCB0AU4, DE000HCB0BD8, DE000HCB0BG1, DE000HCB0BL1, DE000HCB0B10</t>
        </is>
      </c>
      <c r="E20" s="500" t="inlineStr">
        <is>
          <t>DE000HCB0AL3, DE000HCB0AM1, DE000HCB0AT6, DE000HCB0AU4, DE000HCB0BD8, DE000HCB0BG1, DE000HCB0BL1, DE000HCB0BR8</t>
        </is>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499" t="n">
        <v>0</v>
      </c>
      <c r="E25" s="5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01.03.2024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VDP</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Verband deutscher Pfandbriefbanken e. V.</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17168.13694718</v>
      </c>
      <c r="E11" s="45" t="n">
        <v>24196.63398904999</v>
      </c>
      <c r="F11" s="44" t="n">
        <v>16457.64976767</v>
      </c>
      <c r="G11" s="45" t="n">
        <v>21619.72485631</v>
      </c>
      <c r="I11" s="44" t="n">
        <v>0</v>
      </c>
      <c r="J11" s="45" t="n">
        <v>0</v>
      </c>
    </row>
    <row r="12" ht="12.75" customHeight="1" s="418">
      <c r="A12" s="17" t="n">
        <v>0</v>
      </c>
      <c r="B12" s="412" t="inlineStr">
        <is>
          <t>&gt; 0,5 Jahre und &lt;= 1 Jahr</t>
        </is>
      </c>
      <c r="C12" s="413" t="n"/>
      <c r="D12" s="44" t="n">
        <v>13808.395475</v>
      </c>
      <c r="E12" s="45" t="n">
        <v>20740.53429039999</v>
      </c>
      <c r="F12" s="44" t="n">
        <v>11110.15296</v>
      </c>
      <c r="G12" s="45" t="n">
        <v>19960.60932076001</v>
      </c>
      <c r="I12" s="44" t="n">
        <v>0</v>
      </c>
      <c r="J12" s="45" t="n">
        <v>0</v>
      </c>
    </row>
    <row r="13" ht="12.75" customHeight="1" s="418">
      <c r="A13" s="17" t="n"/>
      <c r="B13" s="412" t="inlineStr">
        <is>
          <t>&gt; 1 Jahr und &lt;= 1,5 Jahre</t>
        </is>
      </c>
      <c r="C13" s="413" t="n"/>
      <c r="D13" s="44" t="n">
        <v>16654.017749</v>
      </c>
      <c r="E13" s="45" t="n">
        <v>19648.30516527999</v>
      </c>
      <c r="F13" s="44" t="n">
        <v>19433.957192</v>
      </c>
      <c r="G13" s="45" t="n">
        <v>18496.4922214</v>
      </c>
      <c r="I13" s="44" t="n">
        <v>17168.13694718</v>
      </c>
      <c r="J13" s="45" t="n">
        <v>16360.14977748</v>
      </c>
    </row>
    <row r="14" ht="12.75" customHeight="1" s="418">
      <c r="A14" s="17" t="n">
        <v>0</v>
      </c>
      <c r="B14" s="412" t="inlineStr">
        <is>
          <t>&gt; 1,5 Jahre und &lt;= 2 Jahre</t>
        </is>
      </c>
      <c r="C14" s="412" t="n"/>
      <c r="D14" s="46" t="n">
        <v>18457.297059</v>
      </c>
      <c r="E14" s="217" t="n">
        <v>23236.67877947</v>
      </c>
      <c r="F14" s="46" t="n">
        <v>12727.58121</v>
      </c>
      <c r="G14" s="217" t="n">
        <v>18139.82960557999</v>
      </c>
      <c r="I14" s="44" t="n">
        <v>13808.395475</v>
      </c>
      <c r="J14" s="45" t="n">
        <v>11085.15296</v>
      </c>
    </row>
    <row r="15" ht="12.75" customHeight="1" s="418">
      <c r="A15" s="17" t="n">
        <v>0</v>
      </c>
      <c r="B15" s="412" t="inlineStr">
        <is>
          <t>&gt; 2 Jahre und &lt;= 3 Jahre</t>
        </is>
      </c>
      <c r="C15" s="412" t="n"/>
      <c r="D15" s="46" t="n">
        <v>38416.694982</v>
      </c>
      <c r="E15" s="217" t="n">
        <v>41086.88830499</v>
      </c>
      <c r="F15" s="46" t="n">
        <v>32029.434777</v>
      </c>
      <c r="G15" s="217" t="n">
        <v>38038.90869663</v>
      </c>
      <c r="I15" s="44" t="n">
        <v>35101.314807</v>
      </c>
      <c r="J15" s="45" t="n">
        <v>31109.53840191</v>
      </c>
    </row>
    <row r="16" ht="12.75" customHeight="1" s="418">
      <c r="A16" s="17" t="n">
        <v>0</v>
      </c>
      <c r="B16" s="412" t="inlineStr">
        <is>
          <t>&gt; 3 Jahre und &lt;= 4 Jahre</t>
        </is>
      </c>
      <c r="C16" s="412" t="n"/>
      <c r="D16" s="46" t="n">
        <v>31501.874235</v>
      </c>
      <c r="E16" s="217" t="n">
        <v>38543.44013538</v>
      </c>
      <c r="F16" s="46" t="n">
        <v>29997.358112</v>
      </c>
      <c r="G16" s="217" t="n">
        <v>36407.30770415001</v>
      </c>
      <c r="I16" s="44" t="n">
        <v>38406.694982</v>
      </c>
      <c r="J16" s="45" t="n">
        <v>31893.684776709</v>
      </c>
    </row>
    <row r="17" ht="12.75" customHeight="1" s="418">
      <c r="A17" s="17" t="n">
        <v>0</v>
      </c>
      <c r="B17" s="412" t="inlineStr">
        <is>
          <t>&gt; 4 Jahre und &lt;= 5 Jahre</t>
        </is>
      </c>
      <c r="C17" s="412" t="n"/>
      <c r="D17" s="46" t="n">
        <v>28499.086421</v>
      </c>
      <c r="E17" s="217" t="n">
        <v>34725.59014837998</v>
      </c>
      <c r="F17" s="46" t="n">
        <v>28182.579285</v>
      </c>
      <c r="G17" s="217" t="n">
        <v>32676.92396435001</v>
      </c>
      <c r="I17" s="44" t="n">
        <v>31501.874235</v>
      </c>
      <c r="J17" s="45" t="n">
        <v>29942.35811286</v>
      </c>
    </row>
    <row r="18" ht="12.75" customHeight="1" s="418">
      <c r="A18" s="17" t="n">
        <v>0</v>
      </c>
      <c r="B18" s="412" t="inlineStr">
        <is>
          <t>&gt; 5 Jahre und &lt;= 10 Jahre</t>
        </is>
      </c>
      <c r="C18" s="413" t="n"/>
      <c r="D18" s="44" t="n">
        <v>70173.841239</v>
      </c>
      <c r="E18" s="45" t="n">
        <v>104879.6760078501</v>
      </c>
      <c r="F18" s="44" t="n">
        <v>70685.843586</v>
      </c>
      <c r="G18" s="45" t="n">
        <v>117760.26353414</v>
      </c>
      <c r="I18" s="44" t="n">
        <v>85547.67480100002</v>
      </c>
      <c r="J18" s="45" t="n">
        <v>89779.79377309002</v>
      </c>
    </row>
    <row r="19" ht="12.75" customHeight="1" s="418">
      <c r="A19" s="17" t="n">
        <v>0</v>
      </c>
      <c r="B19" s="412" t="inlineStr">
        <is>
          <t>&gt; 10 Jahre</t>
        </is>
      </c>
      <c r="C19" s="413" t="n"/>
      <c r="D19" s="44" t="n">
        <v>29226.918652</v>
      </c>
      <c r="E19" s="45" t="n">
        <v>53717.74432854001</v>
      </c>
      <c r="F19" s="44" t="n">
        <v>32322.362699</v>
      </c>
      <c r="G19" s="45" t="n">
        <v>47422.73822512999</v>
      </c>
      <c r="I19" s="44" t="n">
        <v>42212.371512</v>
      </c>
      <c r="J19" s="45" t="n">
        <v>40191.01182451</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4774.87017238</v>
      </c>
      <c r="E24" s="45" t="n">
        <v>9772.265356269487</v>
      </c>
      <c r="F24" s="44" t="n">
        <v>5876.321094240001</v>
      </c>
      <c r="G24" s="45" t="n">
        <v>10169.72845722214</v>
      </c>
      <c r="I24" s="44" t="n">
        <v>0</v>
      </c>
      <c r="J24" s="45" t="n">
        <v>0</v>
      </c>
    </row>
    <row r="25" ht="12.75" customHeight="1" s="418">
      <c r="A25" s="17" t="n"/>
      <c r="B25" s="412" t="inlineStr">
        <is>
          <t>&gt; 0,5 Jahre und &lt;= 1 Jahr</t>
        </is>
      </c>
      <c r="C25" s="413" t="n"/>
      <c r="D25" s="44" t="n">
        <v>8789.539699000001</v>
      </c>
      <c r="E25" s="45" t="n">
        <v>6942.680356757104</v>
      </c>
      <c r="F25" s="44" t="n">
        <v>6575.471755280001</v>
      </c>
      <c r="G25" s="45" t="n">
        <v>6903.931179681941</v>
      </c>
      <c r="I25" s="44" t="n">
        <v>0</v>
      </c>
      <c r="J25" s="45" t="n">
        <v>0</v>
      </c>
    </row>
    <row r="26" ht="12.75" customHeight="1" s="418">
      <c r="A26" s="17" t="n">
        <v>1</v>
      </c>
      <c r="B26" s="412" t="inlineStr">
        <is>
          <t>&gt; 1 Jahr und &lt;= 1,5 Jahre</t>
        </is>
      </c>
      <c r="C26" s="413" t="n"/>
      <c r="D26" s="44" t="n">
        <v>6296.308875080001</v>
      </c>
      <c r="E26" s="45" t="n">
        <v>7066.938970616894</v>
      </c>
      <c r="F26" s="44" t="n">
        <v>6930.034808000001</v>
      </c>
      <c r="G26" s="45" t="n">
        <v>7445.050758723578</v>
      </c>
      <c r="I26" s="44" t="n">
        <v>4774.87017238</v>
      </c>
      <c r="J26" s="45" t="n">
        <v>5876.32109378</v>
      </c>
    </row>
    <row r="27" ht="12.75" customHeight="1" s="418">
      <c r="A27" s="17" t="n">
        <v>1</v>
      </c>
      <c r="B27" s="412" t="inlineStr">
        <is>
          <t>&gt; 1,5 Jahre und &lt;= 2 Jahre</t>
        </is>
      </c>
      <c r="C27" s="412" t="n"/>
      <c r="D27" s="46" t="n">
        <v>7447.946131721381</v>
      </c>
      <c r="E27" s="217" t="n">
        <v>6127.366835890803</v>
      </c>
      <c r="F27" s="46" t="n">
        <v>9887.360793000002</v>
      </c>
      <c r="G27" s="217" t="n">
        <v>6486.541711437526</v>
      </c>
      <c r="I27" s="44" t="n">
        <v>8789.539699000001</v>
      </c>
      <c r="J27" s="45" t="n">
        <v>6575.471755250001</v>
      </c>
    </row>
    <row r="28" ht="12.75" customHeight="1" s="418">
      <c r="A28" s="17" t="n">
        <v>1</v>
      </c>
      <c r="B28" s="412" t="inlineStr">
        <is>
          <t>&gt; 2 Jahre und &lt;= 3 Jahre</t>
        </is>
      </c>
      <c r="C28" s="412" t="n"/>
      <c r="D28" s="46" t="n">
        <v>11709.37362178</v>
      </c>
      <c r="E28" s="217" t="n">
        <v>13954.92281365901</v>
      </c>
      <c r="F28" s="46" t="n">
        <v>11910.11986766899</v>
      </c>
      <c r="G28" s="217" t="n">
        <v>11223.49555932597</v>
      </c>
      <c r="I28" s="44" t="n">
        <v>13745.35500580138</v>
      </c>
      <c r="J28" s="45" t="n">
        <v>16817.395600741</v>
      </c>
    </row>
    <row r="29" ht="12.75" customHeight="1" s="418">
      <c r="A29" s="17" t="n">
        <v>1</v>
      </c>
      <c r="B29" s="412" t="inlineStr">
        <is>
          <t>&gt; 3 Jahre und &lt;= 4 Jahre</t>
        </is>
      </c>
      <c r="C29" s="412" t="n"/>
      <c r="D29" s="46" t="n">
        <v>10435.613392</v>
      </c>
      <c r="E29" s="217" t="n">
        <v>12040.34591343403</v>
      </c>
      <c r="F29" s="46" t="n">
        <v>10564.58780532</v>
      </c>
      <c r="G29" s="217" t="n">
        <v>12728.63229374919</v>
      </c>
      <c r="I29" s="44" t="n">
        <v>11712.37362178</v>
      </c>
      <c r="J29" s="45" t="n">
        <v>11910.71986747899</v>
      </c>
    </row>
    <row r="30" ht="12.75" customHeight="1" s="418">
      <c r="A30" s="17" t="n">
        <v>1</v>
      </c>
      <c r="B30" s="412" t="inlineStr">
        <is>
          <t>&gt; 4 Jahre und &lt;= 5 Jahre</t>
        </is>
      </c>
      <c r="C30" s="412" t="n"/>
      <c r="D30" s="46" t="n">
        <v>9873.209422</v>
      </c>
      <c r="E30" s="217" t="n">
        <v>12516.27748821036</v>
      </c>
      <c r="F30" s="46" t="n">
        <v>8770.632421999999</v>
      </c>
      <c r="G30" s="217" t="n">
        <v>10971.87440254362</v>
      </c>
      <c r="I30" s="44" t="n">
        <v>10435.613392</v>
      </c>
      <c r="J30" s="45" t="n">
        <v>10564.58780572</v>
      </c>
    </row>
    <row r="31" ht="12.75" customHeight="1" s="418">
      <c r="A31" s="17" t="n">
        <v>1</v>
      </c>
      <c r="B31" s="412" t="inlineStr">
        <is>
          <t>&gt; 5 Jahre und &lt;= 10 Jahre</t>
        </is>
      </c>
      <c r="C31" s="413" t="n"/>
      <c r="D31" s="44" t="n">
        <v>22896.09594499999</v>
      </c>
      <c r="E31" s="45" t="n">
        <v>34183.89693178575</v>
      </c>
      <c r="F31" s="44" t="n">
        <v>25984.18979436</v>
      </c>
      <c r="G31" s="45" t="n">
        <v>36899.70613205747</v>
      </c>
      <c r="I31" s="44" t="n">
        <v>28464.30912377</v>
      </c>
      <c r="J31" s="45" t="n">
        <v>31718.84836209</v>
      </c>
    </row>
    <row r="32" ht="12.75" customHeight="1" s="418">
      <c r="B32" s="412" t="inlineStr">
        <is>
          <t>&gt; 10 Jahre</t>
        </is>
      </c>
      <c r="C32" s="413" t="n"/>
      <c r="D32" s="44" t="n">
        <v>19859.04408781</v>
      </c>
      <c r="E32" s="45" t="n">
        <v>44676.69047258185</v>
      </c>
      <c r="F32" s="44" t="n">
        <v>21894.68631594</v>
      </c>
      <c r="G32" s="45" t="n">
        <v>44985.6192052264</v>
      </c>
      <c r="I32" s="44" t="n">
        <v>24066.14033004</v>
      </c>
      <c r="J32" s="45" t="n">
        <v>24837.660270098</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196.487526</v>
      </c>
      <c r="F37" s="44" t="n">
        <v>23</v>
      </c>
      <c r="G37" s="45" t="n">
        <v>314.450240348</v>
      </c>
      <c r="I37" s="44" t="n">
        <v>0</v>
      </c>
      <c r="J37" s="45" t="n">
        <v>0</v>
      </c>
    </row>
    <row r="38" ht="12.75" customHeight="1" s="418">
      <c r="A38" s="17" t="n">
        <v>2</v>
      </c>
      <c r="B38" s="412" t="inlineStr">
        <is>
          <t>&gt; 0,5 Jahre und &lt;= 1 Jahr</t>
        </is>
      </c>
      <c r="C38" s="413" t="n"/>
      <c r="D38" s="44" t="n">
        <v>555</v>
      </c>
      <c r="E38" s="45" t="n">
        <v>197.344641</v>
      </c>
      <c r="F38" s="44" t="n">
        <v>310</v>
      </c>
      <c r="G38" s="45" t="n">
        <v>290.707028178</v>
      </c>
      <c r="I38" s="44" t="n">
        <v>0</v>
      </c>
      <c r="J38" s="45" t="n">
        <v>0</v>
      </c>
    </row>
    <row r="39" ht="12.75" customHeight="1" s="418">
      <c r="A39" s="17" t="n">
        <v>2</v>
      </c>
      <c r="B39" s="412" t="inlineStr">
        <is>
          <t>&gt; 1 Jahr und &lt;= 1,5 Jahre</t>
        </is>
      </c>
      <c r="C39" s="413" t="n"/>
      <c r="D39" s="44" t="n">
        <v>500</v>
      </c>
      <c r="E39" s="45" t="n">
        <v>231.574836</v>
      </c>
      <c r="F39" s="44" t="n">
        <v>400</v>
      </c>
      <c r="G39" s="45" t="n">
        <v>310.34735684</v>
      </c>
      <c r="I39" s="44" t="n">
        <v>0</v>
      </c>
      <c r="J39" s="45" t="n">
        <v>23</v>
      </c>
    </row>
    <row r="40" ht="12.75" customHeight="1" s="418">
      <c r="A40" s="17" t="n">
        <v>2</v>
      </c>
      <c r="B40" s="412" t="inlineStr">
        <is>
          <t>&gt; 1,5 Jahre und &lt;= 2 Jahre</t>
        </is>
      </c>
      <c r="C40" s="412" t="n"/>
      <c r="D40" s="46" t="n">
        <v>292</v>
      </c>
      <c r="E40" s="217" t="n">
        <v>205.993912</v>
      </c>
      <c r="F40" s="46" t="n">
        <v>305</v>
      </c>
      <c r="G40" s="217" t="n">
        <v>224.19200987</v>
      </c>
      <c r="I40" s="44" t="n">
        <v>555</v>
      </c>
      <c r="J40" s="45" t="n">
        <v>310</v>
      </c>
    </row>
    <row r="41" ht="12.75" customHeight="1" s="418">
      <c r="A41" s="17" t="n">
        <v>2</v>
      </c>
      <c r="B41" s="412" t="inlineStr">
        <is>
          <t>&gt; 2 Jahre und &lt;= 3 Jahre</t>
        </is>
      </c>
      <c r="C41" s="412" t="n"/>
      <c r="D41" s="46" t="n">
        <v>102</v>
      </c>
      <c r="E41" s="217" t="n">
        <v>441.284532</v>
      </c>
      <c r="F41" s="46" t="n">
        <v>792</v>
      </c>
      <c r="G41" s="217" t="n">
        <v>609.98674647</v>
      </c>
      <c r="I41" s="44" t="n">
        <v>792</v>
      </c>
      <c r="J41" s="45" t="n">
        <v>705</v>
      </c>
    </row>
    <row r="42" ht="12.75" customHeight="1" s="418">
      <c r="A42" s="17" t="n">
        <v>2</v>
      </c>
      <c r="B42" s="412" t="inlineStr">
        <is>
          <t>&gt; 3 Jahre und &lt;= 4 Jahre</t>
        </is>
      </c>
      <c r="C42" s="412" t="n"/>
      <c r="D42" s="46" t="n">
        <v>0</v>
      </c>
      <c r="E42" s="217" t="n">
        <v>303.360909</v>
      </c>
      <c r="F42" s="46" t="n">
        <v>102</v>
      </c>
      <c r="G42" s="217" t="n">
        <v>417.17976957</v>
      </c>
      <c r="I42" s="44" t="n">
        <v>102</v>
      </c>
      <c r="J42" s="45" t="n">
        <v>792</v>
      </c>
    </row>
    <row r="43" ht="12.75" customHeight="1" s="418">
      <c r="A43" s="17" t="n">
        <v>2</v>
      </c>
      <c r="B43" s="412" t="inlineStr">
        <is>
          <t>&gt; 4 Jahre und &lt;= 5 Jahre</t>
        </is>
      </c>
      <c r="C43" s="412" t="n"/>
      <c r="D43" s="46" t="n">
        <v>0</v>
      </c>
      <c r="E43" s="217" t="n">
        <v>143.319179</v>
      </c>
      <c r="F43" s="46" t="n">
        <v>0</v>
      </c>
      <c r="G43" s="217" t="n">
        <v>153.774164639</v>
      </c>
      <c r="I43" s="44" t="n">
        <v>0</v>
      </c>
      <c r="J43" s="45" t="n">
        <v>102</v>
      </c>
    </row>
    <row r="44" ht="12.75" customHeight="1" s="418">
      <c r="B44" s="412" t="inlineStr">
        <is>
          <t>&gt; 5 Jahre und &lt;= 10 Jahre</t>
        </is>
      </c>
      <c r="C44" s="413" t="n"/>
      <c r="D44" s="44" t="n">
        <v>0</v>
      </c>
      <c r="E44" s="45" t="n">
        <v>29.664142</v>
      </c>
      <c r="F44" s="44" t="n">
        <v>0</v>
      </c>
      <c r="G44" s="45" t="n">
        <v>141.425430184</v>
      </c>
      <c r="I44" s="44" t="n">
        <v>0</v>
      </c>
      <c r="J44" s="45" t="n">
        <v>0</v>
      </c>
    </row>
    <row r="45" ht="12.75" customHeight="1" s="418">
      <c r="A45" s="17" t="n">
        <v>3</v>
      </c>
      <c r="B45" s="412" t="inlineStr">
        <is>
          <t>&gt; 10 Jahre</t>
        </is>
      </c>
      <c r="C45" s="413" t="n"/>
      <c r="D45" s="44" t="n">
        <v>0</v>
      </c>
      <c r="E45" s="45" t="n">
        <v>76.686916</v>
      </c>
      <c r="F45" s="44" t="n">
        <v>0</v>
      </c>
      <c r="G45" s="45" t="n">
        <v>130.13377385</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121309.27045845</v>
      </c>
      <c r="E9" s="54" t="n">
        <v>113573.3248626606</v>
      </c>
    </row>
    <row r="10" ht="12.75" customHeight="1" s="418">
      <c r="A10" s="17" t="n">
        <v>0</v>
      </c>
      <c r="B10" s="55" t="inlineStr">
        <is>
          <t>Mehr als 300 Tsd. € bis einschließlich 1 Mio. €</t>
        </is>
      </c>
      <c r="C10" s="55" t="n"/>
      <c r="D10" s="44" t="n">
        <v>38944.63377084998</v>
      </c>
      <c r="E10" s="54" t="n">
        <v>33001.53352219999</v>
      </c>
    </row>
    <row r="11" ht="12.75" customHeight="1" s="418">
      <c r="A11" s="17" t="n"/>
      <c r="B11" s="55" t="inlineStr">
        <is>
          <t>Mehr als 1 Mio. € bis einschließlich 10 Mio. €</t>
        </is>
      </c>
      <c r="C11" s="55" t="n"/>
      <c r="D11" s="44" t="n">
        <v>45906.49608034001</v>
      </c>
      <c r="E11" s="54" t="n">
        <v>44331.77021092001</v>
      </c>
    </row>
    <row r="12" ht="12.75" customHeight="1" s="418">
      <c r="A12" s="17" t="n">
        <v>0</v>
      </c>
      <c r="B12" s="55" t="inlineStr">
        <is>
          <t>Mehr als 10 Mio. €</t>
        </is>
      </c>
      <c r="C12" s="55" t="n"/>
      <c r="D12" s="44" t="n">
        <v>137010.35376132</v>
      </c>
      <c r="E12" s="54" t="n">
        <v>128683.57325597</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26085.83997218329</v>
      </c>
      <c r="E21" s="45" t="n">
        <v>26526.49079506696</v>
      </c>
    </row>
    <row r="22" ht="12.75" customHeight="1" s="418">
      <c r="A22" s="17" t="n">
        <v>1</v>
      </c>
      <c r="B22" s="55" t="inlineStr">
        <is>
          <t>Mehr als 10 Mio. € bis einschließlich 100 Mio. €</t>
        </is>
      </c>
      <c r="C22" s="55" t="n"/>
      <c r="D22" s="46" t="n">
        <v>49185.5028029786</v>
      </c>
      <c r="E22" s="57" t="n">
        <v>48970.67687229054</v>
      </c>
    </row>
    <row r="23" ht="12.75" customHeight="1" s="418">
      <c r="A23" s="17" t="n">
        <v>1</v>
      </c>
      <c r="B23" s="55" t="inlineStr">
        <is>
          <t>Mehr als 100 Mio. €</t>
        </is>
      </c>
      <c r="C23" s="60" t="n"/>
      <c r="D23" s="61" t="n">
        <v>70511.37736204333</v>
      </c>
      <c r="E23" s="62" t="n">
        <v>71484.31243461973</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0.243003</v>
      </c>
      <c r="E33" s="45" t="n">
        <v>0.340763172</v>
      </c>
    </row>
    <row r="34" ht="12.75" customHeight="1" s="418">
      <c r="A34" s="17" t="n">
        <v>2</v>
      </c>
      <c r="B34" s="55" t="inlineStr">
        <is>
          <t>Mehr als 500 Tsd. € bis einschließlich 5 Mio. €</t>
        </is>
      </c>
      <c r="C34" s="55" t="n"/>
      <c r="D34" s="46" t="n">
        <v>257.804283</v>
      </c>
      <c r="E34" s="57" t="n">
        <v>266.75119595</v>
      </c>
    </row>
    <row r="35" ht="12.75" customHeight="1" s="418">
      <c r="A35" s="17" t="n">
        <v>2</v>
      </c>
      <c r="B35" s="55" t="inlineStr">
        <is>
          <t>Mehr als 5 Mio. €</t>
        </is>
      </c>
      <c r="C35" s="60" t="n"/>
      <c r="D35" s="61" t="n">
        <v>1364.98239</v>
      </c>
      <c r="E35" s="62" t="n">
        <v>1919.38373137</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41346.0704319975</v>
      </c>
      <c r="H16" s="84" t="n">
        <v>99280.41705827411</v>
      </c>
      <c r="I16" s="84" t="n">
        <v>73740.10538066506</v>
      </c>
      <c r="J16" s="84" t="n">
        <v>535.6159861699999</v>
      </c>
      <c r="K16" s="84" t="n">
        <v>255.769651</v>
      </c>
      <c r="L16" s="84">
        <f>SUM(M16:R16)</f>
        <v/>
      </c>
      <c r="M16" s="84" t="n">
        <v>66615.01973639001</v>
      </c>
      <c r="N16" s="84" t="n">
        <v>30730.75162605346</v>
      </c>
      <c r="O16" s="84" t="n">
        <v>6545.856268</v>
      </c>
      <c r="P16" s="84" t="n">
        <v>21731.03783503</v>
      </c>
      <c r="Q16" s="84" t="n">
        <v>1936.257873</v>
      </c>
      <c r="R16" s="84" t="n">
        <v>446.609745</v>
      </c>
      <c r="S16" s="85" t="n">
        <v>18.113715</v>
      </c>
      <c r="T16" s="270" t="n">
        <v>43.24999999999999</v>
      </c>
    </row>
    <row r="17" ht="12.75" customHeight="1" s="418">
      <c r="C17" s="80" t="n"/>
      <c r="D17" s="258">
        <f>"Jahr "&amp;(AktJahr-1)</f>
        <v/>
      </c>
      <c r="E17" s="271">
        <f>F17+L17</f>
        <v/>
      </c>
      <c r="F17" s="86">
        <f>SUM(G17:K17)</f>
        <v/>
      </c>
      <c r="G17" s="86" t="n">
        <v>37582.1615062464</v>
      </c>
      <c r="H17" s="86" t="n">
        <v>89307.65415623471</v>
      </c>
      <c r="I17" s="86" t="n">
        <v>68138.67241493975</v>
      </c>
      <c r="J17" s="86" t="n">
        <v>509.59220083</v>
      </c>
      <c r="K17" s="86" t="n">
        <v>144.021476</v>
      </c>
      <c r="L17" s="86">
        <f>SUM(M17:R17)</f>
        <v/>
      </c>
      <c r="M17" s="86" t="n">
        <v>64473.79658135942</v>
      </c>
      <c r="N17" s="86" t="n">
        <v>30208.77668196999</v>
      </c>
      <c r="O17" s="86" t="n">
        <v>5083.223836830001</v>
      </c>
      <c r="P17" s="86" t="n">
        <v>21899.05965977</v>
      </c>
      <c r="Q17" s="86" t="n">
        <v>1838.913834</v>
      </c>
      <c r="R17" s="86" t="n">
        <v>401.499778</v>
      </c>
      <c r="S17" s="87" t="n">
        <v>12.4751619</v>
      </c>
      <c r="T17" s="272" t="n">
        <v>13.963117</v>
      </c>
    </row>
    <row r="18" ht="12.75" customHeight="1" s="418">
      <c r="B18" s="13" t="inlineStr">
        <is>
          <t>DE</t>
        </is>
      </c>
      <c r="C18" s="82" t="inlineStr">
        <is>
          <t>Deutschland</t>
        </is>
      </c>
      <c r="D18" s="257">
        <f>$D$16</f>
        <v/>
      </c>
      <c r="E18" s="269">
        <f>F18+L18</f>
        <v/>
      </c>
      <c r="F18" s="84">
        <f>SUM(G18:K18)</f>
        <v/>
      </c>
      <c r="G18" s="84" t="n">
        <v>39636.2153349975</v>
      </c>
      <c r="H18" s="84" t="n">
        <v>96278.0578562741</v>
      </c>
      <c r="I18" s="84" t="n">
        <v>67495.37337666507</v>
      </c>
      <c r="J18" s="84" t="n">
        <v>535.6159861699999</v>
      </c>
      <c r="K18" s="84" t="n">
        <v>255.769651</v>
      </c>
      <c r="L18" s="84">
        <f>SUM(M18:R18)</f>
        <v/>
      </c>
      <c r="M18" s="84" t="n">
        <v>38230.11906639</v>
      </c>
      <c r="N18" s="84" t="n">
        <v>20311.09698405346</v>
      </c>
      <c r="O18" s="84" t="n">
        <v>3936.965294000001</v>
      </c>
      <c r="P18" s="84" t="n">
        <v>12644.20581103</v>
      </c>
      <c r="Q18" s="84" t="n">
        <v>1508.129359</v>
      </c>
      <c r="R18" s="84" t="n">
        <v>443.859745</v>
      </c>
      <c r="S18" s="85" t="n">
        <v>16.523715</v>
      </c>
      <c r="T18" s="270" t="n">
        <v>20.88</v>
      </c>
    </row>
    <row r="19" ht="12.75" customHeight="1" s="418">
      <c r="C19" s="80" t="n"/>
      <c r="D19" s="258">
        <f>$D$17</f>
        <v/>
      </c>
      <c r="E19" s="271">
        <f>F19+L19</f>
        <v/>
      </c>
      <c r="F19" s="86">
        <f>SUM(G19:K19)</f>
        <v/>
      </c>
      <c r="G19" s="86" t="n">
        <v>35903.85287924639</v>
      </c>
      <c r="H19" s="86" t="n">
        <v>86439.08774423471</v>
      </c>
      <c r="I19" s="86" t="n">
        <v>62737.55084093977</v>
      </c>
      <c r="J19" s="86" t="n">
        <v>473.39220083</v>
      </c>
      <c r="K19" s="86" t="n">
        <v>144.021476</v>
      </c>
      <c r="L19" s="86">
        <f>SUM(M19:R19)</f>
        <v/>
      </c>
      <c r="M19" s="86" t="n">
        <v>36253.79477635942</v>
      </c>
      <c r="N19" s="86" t="n">
        <v>19679.58646997</v>
      </c>
      <c r="O19" s="86" t="n">
        <v>3097.63583683</v>
      </c>
      <c r="P19" s="86" t="n">
        <v>14272.22032877</v>
      </c>
      <c r="Q19" s="86" t="n">
        <v>1504.791328</v>
      </c>
      <c r="R19" s="86" t="n">
        <v>398.799778</v>
      </c>
      <c r="S19" s="87" t="n">
        <v>12.1724901</v>
      </c>
      <c r="T19" s="272" t="n">
        <v>13.963117</v>
      </c>
    </row>
    <row r="20" ht="12.75" customHeight="1" s="418">
      <c r="B20" s="88" t="inlineStr">
        <is>
          <t>BE</t>
        </is>
      </c>
      <c r="C20" s="82" t="inlineStr">
        <is>
          <t>Belgien</t>
        </is>
      </c>
      <c r="D20" s="257">
        <f>$D$16</f>
        <v/>
      </c>
      <c r="E20" s="269">
        <f>F20+L20</f>
        <v/>
      </c>
      <c r="F20" s="84">
        <f>SUM(G20:K20)</f>
        <v/>
      </c>
      <c r="G20" s="84" t="n">
        <v>0</v>
      </c>
      <c r="H20" s="84" t="n">
        <v>0</v>
      </c>
      <c r="I20" s="84" t="n">
        <v>7.53</v>
      </c>
      <c r="J20" s="84" t="n">
        <v>0</v>
      </c>
      <c r="K20" s="84" t="n">
        <v>0</v>
      </c>
      <c r="L20" s="84">
        <f>SUM(M20:R20)</f>
        <v/>
      </c>
      <c r="M20" s="84" t="n">
        <v>564.8597479999999</v>
      </c>
      <c r="N20" s="84" t="n">
        <v>99.02</v>
      </c>
      <c r="O20" s="84" t="n">
        <v>10</v>
      </c>
      <c r="P20" s="84" t="n">
        <v>58</v>
      </c>
      <c r="Q20" s="84" t="n">
        <v>0</v>
      </c>
      <c r="R20" s="84" t="n">
        <v>0</v>
      </c>
      <c r="S20" s="85" t="n">
        <v>0</v>
      </c>
      <c r="T20" s="270" t="n">
        <v>0</v>
      </c>
    </row>
    <row r="21" ht="12.75" customHeight="1" s="418">
      <c r="C21" s="80" t="n"/>
      <c r="D21" s="258">
        <f>$D$17</f>
        <v/>
      </c>
      <c r="E21" s="271">
        <f>F21+L21</f>
        <v/>
      </c>
      <c r="F21" s="86">
        <f>SUM(G21:K21)</f>
        <v/>
      </c>
      <c r="G21" s="86" t="n">
        <v>0</v>
      </c>
      <c r="H21" s="86" t="n">
        <v>0</v>
      </c>
      <c r="I21" s="86" t="n">
        <v>7.5</v>
      </c>
      <c r="J21" s="86" t="n">
        <v>0</v>
      </c>
      <c r="K21" s="86" t="n">
        <v>0</v>
      </c>
      <c r="L21" s="86">
        <f>SUM(M21:R21)</f>
        <v/>
      </c>
      <c r="M21" s="86" t="n">
        <v>433.3993379999999</v>
      </c>
      <c r="N21" s="86" t="n">
        <v>99.06</v>
      </c>
      <c r="O21" s="86" t="n">
        <v>10</v>
      </c>
      <c r="P21" s="86" t="n">
        <v>58</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200.893874</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47.1</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18.7</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18.7</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93.798</v>
      </c>
      <c r="J28" s="84" t="n">
        <v>0</v>
      </c>
      <c r="K28" s="84" t="n">
        <v>0</v>
      </c>
      <c r="L28" s="84">
        <f>SUM(M28:R28)</f>
        <v/>
      </c>
      <c r="M28" s="84" t="n">
        <v>459.997</v>
      </c>
      <c r="N28" s="84" t="n">
        <v>396.034105</v>
      </c>
      <c r="O28" s="84" t="n">
        <v>35.3</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12.198</v>
      </c>
      <c r="J29" s="86" t="n">
        <v>0</v>
      </c>
      <c r="K29" s="86" t="n">
        <v>0</v>
      </c>
      <c r="L29" s="86">
        <f>SUM(M29:R29)</f>
        <v/>
      </c>
      <c r="M29" s="86" t="n">
        <v>370.972</v>
      </c>
      <c r="N29" s="86" t="n">
        <v>442.782462</v>
      </c>
      <c r="O29" s="86" t="n">
        <v>35.3</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4.107902999999999</v>
      </c>
      <c r="H30" s="84" t="n">
        <v>13.113626</v>
      </c>
      <c r="I30" s="84" t="n">
        <v>241.735572</v>
      </c>
      <c r="J30" s="84" t="n">
        <v>0</v>
      </c>
      <c r="K30" s="84" t="n">
        <v>0</v>
      </c>
      <c r="L30" s="84">
        <f>SUM(M30:R30)</f>
        <v/>
      </c>
      <c r="M30" s="84" t="n">
        <v>7348.351936</v>
      </c>
      <c r="N30" s="84" t="n">
        <v>1604.233533</v>
      </c>
      <c r="O30" s="84" t="n">
        <v>237.32</v>
      </c>
      <c r="P30" s="84" t="n">
        <v>1042.822495</v>
      </c>
      <c r="Q30" s="84" t="n">
        <v>377.70144</v>
      </c>
      <c r="R30" s="84" t="n">
        <v>0</v>
      </c>
      <c r="S30" s="85" t="n">
        <v>0</v>
      </c>
      <c r="T30" s="270" t="n">
        <v>0</v>
      </c>
    </row>
    <row r="31" ht="12.75" customHeight="1" s="418">
      <c r="C31" s="80" t="n"/>
      <c r="D31" s="258">
        <f>$D$17</f>
        <v/>
      </c>
      <c r="E31" s="271">
        <f>F31+L31</f>
        <v/>
      </c>
      <c r="F31" s="86">
        <f>SUM(G31:K31)</f>
        <v/>
      </c>
      <c r="G31" s="86" t="n">
        <v>4.114935999999999</v>
      </c>
      <c r="H31" s="86" t="n">
        <v>13.625606</v>
      </c>
      <c r="I31" s="86" t="n">
        <v>201.24</v>
      </c>
      <c r="J31" s="86" t="n">
        <v>0</v>
      </c>
      <c r="K31" s="86" t="n">
        <v>0</v>
      </c>
      <c r="L31" s="86">
        <f>SUM(M31:R31)</f>
        <v/>
      </c>
      <c r="M31" s="86" t="n">
        <v>7786.863369</v>
      </c>
      <c r="N31" s="86" t="n">
        <v>1648.295994</v>
      </c>
      <c r="O31" s="86" t="n">
        <v>241.32</v>
      </c>
      <c r="P31" s="86" t="n">
        <v>845.890166</v>
      </c>
      <c r="Q31" s="86" t="n">
        <v>294.8233</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480.24</v>
      </c>
      <c r="J34" s="84" t="n">
        <v>0</v>
      </c>
      <c r="K34" s="84" t="n">
        <v>0</v>
      </c>
      <c r="L34" s="84">
        <f>SUM(M34:R34)</f>
        <v/>
      </c>
      <c r="M34" s="84" t="n">
        <v>3242.98544</v>
      </c>
      <c r="N34" s="84" t="n">
        <v>779.079439</v>
      </c>
      <c r="O34" s="84" t="n">
        <v>554.026657</v>
      </c>
      <c r="P34" s="84" t="n">
        <v>1705.48384</v>
      </c>
      <c r="Q34" s="84" t="n">
        <v>7.829238999999999</v>
      </c>
      <c r="R34" s="84" t="n">
        <v>2.75</v>
      </c>
      <c r="S34" s="85" t="n">
        <v>1.39</v>
      </c>
      <c r="T34" s="270" t="n">
        <v>21.97</v>
      </c>
    </row>
    <row r="35" ht="12.75" customHeight="1" s="418">
      <c r="C35" s="80" t="n"/>
      <c r="D35" s="258">
        <f>$D$17</f>
        <v/>
      </c>
      <c r="E35" s="271">
        <f>F35+L35</f>
        <v/>
      </c>
      <c r="F35" s="86">
        <f>SUM(G35:K35)</f>
        <v/>
      </c>
      <c r="G35" s="86" t="n">
        <v>0</v>
      </c>
      <c r="H35" s="86" t="n">
        <v>0</v>
      </c>
      <c r="I35" s="86" t="n">
        <v>245.7</v>
      </c>
      <c r="J35" s="86" t="n">
        <v>0</v>
      </c>
      <c r="K35" s="86" t="n">
        <v>0</v>
      </c>
      <c r="L35" s="86">
        <f>SUM(M35:R35)</f>
        <v/>
      </c>
      <c r="M35" s="86" t="n">
        <v>2899.104615</v>
      </c>
      <c r="N35" s="86" t="n">
        <v>997.015761</v>
      </c>
      <c r="O35" s="86" t="n">
        <v>413.4</v>
      </c>
      <c r="P35" s="86" t="n">
        <v>1387.395258</v>
      </c>
      <c r="Q35" s="86" t="n">
        <v>7.671406</v>
      </c>
      <c r="R35" s="86" t="n">
        <v>2.7</v>
      </c>
      <c r="S35" s="87" t="n">
        <v>0.3</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94.19925000000001</v>
      </c>
      <c r="N36" s="84" t="n">
        <v>33.91</v>
      </c>
      <c r="O36" s="84" t="n">
        <v>0</v>
      </c>
      <c r="P36" s="84" t="n">
        <v>44.22</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24</v>
      </c>
      <c r="N37" s="86" t="n">
        <v>18.4</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621.023064</v>
      </c>
      <c r="N38" s="84" t="n">
        <v>613.310486</v>
      </c>
      <c r="O38" s="84" t="n">
        <v>34.1</v>
      </c>
      <c r="P38" s="84" t="n">
        <v>230.705</v>
      </c>
      <c r="Q38" s="84" t="n">
        <v>14.916</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477.781</v>
      </c>
      <c r="N39" s="86" t="n">
        <v>604.4503999999999</v>
      </c>
      <c r="O39" s="86" t="n">
        <v>30.6</v>
      </c>
      <c r="P39" s="86" t="n">
        <v>161.8999</v>
      </c>
      <c r="Q39" s="86" t="n">
        <v>8.9278</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508.98178</v>
      </c>
      <c r="N46" s="84" t="n">
        <v>0</v>
      </c>
      <c r="O46" s="84" t="n">
        <v>0</v>
      </c>
      <c r="P46" s="84" t="n">
        <v>31.5</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465.410604</v>
      </c>
      <c r="N47" s="86" t="n">
        <v>0</v>
      </c>
      <c r="O47" s="86" t="n">
        <v>0</v>
      </c>
      <c r="P47" s="86" t="n">
        <v>31.5</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23.047194</v>
      </c>
      <c r="H50" s="84" t="n">
        <v>185.145576</v>
      </c>
      <c r="I50" s="84" t="n">
        <v>2471.995556</v>
      </c>
      <c r="J50" s="84" t="n">
        <v>0</v>
      </c>
      <c r="K50" s="84" t="n">
        <v>0</v>
      </c>
      <c r="L50" s="84">
        <f>SUM(M50:R50)</f>
        <v/>
      </c>
      <c r="M50" s="84" t="n">
        <v>3219.179335000001</v>
      </c>
      <c r="N50" s="84" t="n">
        <v>1653.832687</v>
      </c>
      <c r="O50" s="84" t="n">
        <v>329.842</v>
      </c>
      <c r="P50" s="84" t="n">
        <v>1587.493396</v>
      </c>
      <c r="Q50" s="84" t="n">
        <v>0</v>
      </c>
      <c r="R50" s="84" t="n">
        <v>0</v>
      </c>
      <c r="S50" s="85" t="n">
        <v>0</v>
      </c>
      <c r="T50" s="270" t="n">
        <v>0</v>
      </c>
    </row>
    <row r="51" ht="12.75" customHeight="1" s="418">
      <c r="C51" s="80" t="n"/>
      <c r="D51" s="258">
        <f>$D$17</f>
        <v/>
      </c>
      <c r="E51" s="271">
        <f>F51+L51</f>
        <v/>
      </c>
      <c r="F51" s="86">
        <f>SUM(G51:K51)</f>
        <v/>
      </c>
      <c r="G51" s="86" t="n">
        <v>62.9492</v>
      </c>
      <c r="H51" s="86" t="n">
        <v>167.579411</v>
      </c>
      <c r="I51" s="86" t="n">
        <v>1954.21434</v>
      </c>
      <c r="J51" s="86" t="n">
        <v>36.2</v>
      </c>
      <c r="K51" s="86" t="n">
        <v>0</v>
      </c>
      <c r="L51" s="86">
        <f>SUM(M51:R51)</f>
        <v/>
      </c>
      <c r="M51" s="86" t="n">
        <v>3013.125768000001</v>
      </c>
      <c r="N51" s="86" t="n">
        <v>1533.014543</v>
      </c>
      <c r="O51" s="86" t="n">
        <v>179.568</v>
      </c>
      <c r="P51" s="86" t="n">
        <v>1556.529719</v>
      </c>
      <c r="Q51" s="86" t="n">
        <v>0</v>
      </c>
      <c r="R51" s="86" t="n">
        <v>0</v>
      </c>
      <c r="S51" s="87" t="n">
        <v>2.7e-05</v>
      </c>
      <c r="T51" s="272" t="n">
        <v>0</v>
      </c>
    </row>
    <row r="52" ht="12.75" customHeight="1" s="418">
      <c r="B52" s="13" t="inlineStr">
        <is>
          <t>AT</t>
        </is>
      </c>
      <c r="C52" s="82" t="inlineStr">
        <is>
          <t>Österreich</t>
        </is>
      </c>
      <c r="D52" s="257">
        <f>$D$16</f>
        <v/>
      </c>
      <c r="E52" s="269">
        <f>F52+L52</f>
        <v/>
      </c>
      <c r="F52" s="84">
        <f>SUM(G52:K52)</f>
        <v/>
      </c>
      <c r="G52" s="84" t="n">
        <v>16.3</v>
      </c>
      <c r="H52" s="84" t="n">
        <v>39.6</v>
      </c>
      <c r="I52" s="84" t="n">
        <v>24.8</v>
      </c>
      <c r="J52" s="84" t="n">
        <v>0</v>
      </c>
      <c r="K52" s="84" t="n">
        <v>0</v>
      </c>
      <c r="L52" s="84">
        <f>SUM(M52:R52)</f>
        <v/>
      </c>
      <c r="M52" s="84" t="n">
        <v>288.8293619999999</v>
      </c>
      <c r="N52" s="84" t="n">
        <v>385.26911</v>
      </c>
      <c r="O52" s="84" t="n">
        <v>17.702317</v>
      </c>
      <c r="P52" s="84" t="n">
        <v>127.5248</v>
      </c>
      <c r="Q52" s="84" t="n">
        <v>22.7</v>
      </c>
      <c r="R52" s="84" t="n">
        <v>0</v>
      </c>
      <c r="S52" s="85" t="n">
        <v>0.2</v>
      </c>
      <c r="T52" s="270" t="n">
        <v>0.4</v>
      </c>
    </row>
    <row r="53" ht="12.75" customHeight="1" s="418">
      <c r="C53" s="80" t="n"/>
      <c r="D53" s="258">
        <f>$D$17</f>
        <v/>
      </c>
      <c r="E53" s="271">
        <f>F53+L53</f>
        <v/>
      </c>
      <c r="F53" s="86">
        <f>SUM(G53:K53)</f>
        <v/>
      </c>
      <c r="G53" s="86" t="n">
        <v>14.150649</v>
      </c>
      <c r="H53" s="86" t="n">
        <v>30.905943</v>
      </c>
      <c r="I53" s="86" t="n">
        <v>24.9192</v>
      </c>
      <c r="J53" s="86" t="n">
        <v>0</v>
      </c>
      <c r="K53" s="86" t="n">
        <v>0</v>
      </c>
      <c r="L53" s="86">
        <f>SUM(M53:R53)</f>
        <v/>
      </c>
      <c r="M53" s="86" t="n">
        <v>322.554938</v>
      </c>
      <c r="N53" s="86" t="n">
        <v>421.7458589999999</v>
      </c>
      <c r="O53" s="86" t="n">
        <v>8</v>
      </c>
      <c r="P53" s="86" t="n">
        <v>108.227117</v>
      </c>
      <c r="Q53" s="86" t="n">
        <v>22.7</v>
      </c>
      <c r="R53" s="86" t="n">
        <v>0</v>
      </c>
      <c r="S53" s="87" t="n">
        <v>0.0026448</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2733.19328</v>
      </c>
      <c r="N54" s="84" t="n">
        <v>1928.053134</v>
      </c>
      <c r="O54" s="84" t="n">
        <v>656</v>
      </c>
      <c r="P54" s="84" t="n">
        <v>882.619877</v>
      </c>
      <c r="Q54" s="84" t="n">
        <v>4.981835</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2170.873354</v>
      </c>
      <c r="N55" s="86" t="n">
        <v>1733.154387</v>
      </c>
      <c r="O55" s="86" t="n">
        <v>510.4</v>
      </c>
      <c r="P55" s="86" t="n">
        <v>613.319825</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110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110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144.85328</v>
      </c>
      <c r="J60" s="84" t="n">
        <v>0</v>
      </c>
      <c r="K60" s="84" t="n">
        <v>0</v>
      </c>
      <c r="L60" s="84">
        <f>SUM(M60:R60)</f>
        <v/>
      </c>
      <c r="M60" s="84" t="n">
        <v>508.339005</v>
      </c>
      <c r="N60" s="84" t="n">
        <v>469.365593</v>
      </c>
      <c r="O60" s="84" t="n">
        <v>159.7</v>
      </c>
      <c r="P60" s="84" t="n">
        <v>287.499836</v>
      </c>
      <c r="Q60" s="84" t="n">
        <v>0</v>
      </c>
      <c r="R60" s="84" t="n">
        <v>0</v>
      </c>
      <c r="S60" s="85" t="n">
        <v>0</v>
      </c>
      <c r="T60" s="270" t="n">
        <v>0</v>
      </c>
    </row>
    <row r="61" ht="12.75" customHeight="1" s="418">
      <c r="C61" s="80" t="n"/>
      <c r="D61" s="258">
        <f>$D$17</f>
        <v/>
      </c>
      <c r="E61" s="271">
        <f>F61+L61</f>
        <v/>
      </c>
      <c r="F61" s="86">
        <f>SUM(G61:K61)</f>
        <v/>
      </c>
      <c r="G61" s="86" t="n">
        <v>0</v>
      </c>
      <c r="H61" s="86" t="n">
        <v>0</v>
      </c>
      <c r="I61" s="86" t="n">
        <v>27</v>
      </c>
      <c r="J61" s="86" t="n">
        <v>0</v>
      </c>
      <c r="K61" s="86" t="n">
        <v>0</v>
      </c>
      <c r="L61" s="86">
        <f>SUM(M61:R61)</f>
        <v/>
      </c>
      <c r="M61" s="86" t="n">
        <v>506.079464</v>
      </c>
      <c r="N61" s="86" t="n">
        <v>492.023373</v>
      </c>
      <c r="O61" s="86" t="n">
        <v>165.5</v>
      </c>
      <c r="P61" s="86" t="n">
        <v>156.971262</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23.741493</v>
      </c>
      <c r="O62" s="84" t="n">
        <v>0</v>
      </c>
      <c r="P62" s="84" t="n">
        <v>71</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24.1818</v>
      </c>
      <c r="O63" s="86" t="n">
        <v>0</v>
      </c>
      <c r="P63" s="86" t="n">
        <v>66</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44</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44</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174.9</v>
      </c>
      <c r="J66" s="84" t="n">
        <v>0</v>
      </c>
      <c r="K66" s="84" t="n">
        <v>0</v>
      </c>
      <c r="L66" s="84">
        <f>SUM(M66:R66)</f>
        <v/>
      </c>
      <c r="M66" s="84" t="n">
        <v>288.22</v>
      </c>
      <c r="N66" s="84" t="n">
        <v>1353.616</v>
      </c>
      <c r="O66" s="84" t="n">
        <v>188.4</v>
      </c>
      <c r="P66" s="84" t="n">
        <v>199.6</v>
      </c>
      <c r="Q66" s="84" t="n">
        <v>0</v>
      </c>
      <c r="R66" s="84" t="n">
        <v>0</v>
      </c>
      <c r="S66" s="85" t="n">
        <v>0</v>
      </c>
      <c r="T66" s="270" t="n">
        <v>0</v>
      </c>
    </row>
    <row r="67" ht="12.75" customHeight="1" s="418">
      <c r="C67" s="80" t="n"/>
      <c r="D67" s="258">
        <f>$D$17</f>
        <v/>
      </c>
      <c r="E67" s="271">
        <f>F67+L67</f>
        <v/>
      </c>
      <c r="F67" s="86">
        <f>SUM(G67:K67)</f>
        <v/>
      </c>
      <c r="G67" s="86" t="n">
        <v>0</v>
      </c>
      <c r="H67" s="86" t="n">
        <v>0</v>
      </c>
      <c r="I67" s="86" t="n">
        <v>8.52</v>
      </c>
      <c r="J67" s="86" t="n">
        <v>0</v>
      </c>
      <c r="K67" s="86" t="n">
        <v>0</v>
      </c>
      <c r="L67" s="86">
        <f>SUM(M67:R67)</f>
        <v/>
      </c>
      <c r="M67" s="86" t="n">
        <v>297.9646</v>
      </c>
      <c r="N67" s="86" t="n">
        <v>1259.679481</v>
      </c>
      <c r="O67" s="86" t="n">
        <v>132.2</v>
      </c>
      <c r="P67" s="86" t="n">
        <v>99.8</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623.49847</v>
      </c>
      <c r="N68" s="84" t="n">
        <v>250.071026</v>
      </c>
      <c r="O68" s="84" t="n">
        <v>256</v>
      </c>
      <c r="P68" s="84" t="n">
        <v>27.2</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583.88347</v>
      </c>
      <c r="N69" s="86" t="n">
        <v>250.894164</v>
      </c>
      <c r="O69" s="86" t="n">
        <v>127.6</v>
      </c>
      <c r="P69" s="86" t="n">
        <v>55.2</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78</v>
      </c>
      <c r="N70" s="84" t="n">
        <v>49</v>
      </c>
      <c r="O70" s="84" t="n">
        <v>0</v>
      </c>
      <c r="P70" s="84" t="n">
        <v>12</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78</v>
      </c>
      <c r="N71" s="86" t="n">
        <v>49</v>
      </c>
      <c r="O71" s="86" t="n">
        <v>0</v>
      </c>
      <c r="P71" s="86" t="n">
        <v>12</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21.164539</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61.062603</v>
      </c>
      <c r="N79" s="86" t="n">
        <v>22.627404</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1666.4</v>
      </c>
      <c r="H80" s="84" t="n">
        <v>2764.5</v>
      </c>
      <c r="I80" s="84" t="n">
        <v>0</v>
      </c>
      <c r="J80" s="84" t="n">
        <v>0</v>
      </c>
      <c r="K80" s="84" t="n">
        <v>0</v>
      </c>
      <c r="L80" s="84">
        <f>SUM(M80:R80)</f>
        <v/>
      </c>
      <c r="M80" s="84" t="n">
        <v>71</v>
      </c>
      <c r="N80" s="84" t="n">
        <v>23.378964</v>
      </c>
      <c r="O80" s="84" t="n">
        <v>0</v>
      </c>
      <c r="P80" s="84" t="n">
        <v>238</v>
      </c>
      <c r="Q80" s="84" t="n">
        <v>0</v>
      </c>
      <c r="R80" s="84" t="n">
        <v>0</v>
      </c>
      <c r="S80" s="85" t="n">
        <v>0</v>
      </c>
      <c r="T80" s="270" t="n">
        <v>0</v>
      </c>
    </row>
    <row r="81" ht="12.75" customHeight="1" s="418">
      <c r="C81" s="80" t="n"/>
      <c r="D81" s="258">
        <f>$D$17</f>
        <v/>
      </c>
      <c r="E81" s="271">
        <f>F81+L81</f>
        <v/>
      </c>
      <c r="F81" s="86">
        <f>SUM(G81:K81)</f>
        <v/>
      </c>
      <c r="G81" s="86" t="n">
        <v>1597.093842</v>
      </c>
      <c r="H81" s="86" t="n">
        <v>2656.455452</v>
      </c>
      <c r="I81" s="86" t="n">
        <v>0</v>
      </c>
      <c r="J81" s="86" t="n">
        <v>0</v>
      </c>
      <c r="K81" s="86" t="n">
        <v>0</v>
      </c>
      <c r="L81" s="86">
        <f>SUM(M81:R81)</f>
        <v/>
      </c>
      <c r="M81" s="86" t="n">
        <v>46</v>
      </c>
      <c r="N81" s="86" t="n">
        <v>22.1488</v>
      </c>
      <c r="O81" s="86" t="n">
        <v>0</v>
      </c>
      <c r="P81" s="86" t="n">
        <v>223.8</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87.27632799999999</v>
      </c>
      <c r="N84" s="84" t="n">
        <v>58.15462400000001</v>
      </c>
      <c r="O84" s="84" t="n">
        <v>0</v>
      </c>
      <c r="P84" s="84" t="n">
        <v>283</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111.736629</v>
      </c>
      <c r="N85" s="86" t="n">
        <v>58.968144</v>
      </c>
      <c r="O85" s="86" t="n">
        <v>0</v>
      </c>
      <c r="P85" s="86" t="n">
        <v>344</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2367.979596</v>
      </c>
      <c r="J86" s="84" t="n">
        <v>0</v>
      </c>
      <c r="K86" s="84" t="n">
        <v>0</v>
      </c>
      <c r="L86" s="84">
        <f>SUM(M86:R86)</f>
        <v/>
      </c>
      <c r="M86" s="84" t="n">
        <v>7536.966672</v>
      </c>
      <c r="N86" s="84" t="n">
        <v>615.719909</v>
      </c>
      <c r="O86" s="84" t="n">
        <v>85.40000000000001</v>
      </c>
      <c r="P86" s="84" t="n">
        <v>1975.068906</v>
      </c>
      <c r="Q86" s="84" t="n">
        <v>0</v>
      </c>
      <c r="R86" s="84" t="n">
        <v>0</v>
      </c>
      <c r="S86" s="85" t="n">
        <v>0</v>
      </c>
      <c r="T86" s="270" t="n">
        <v>0</v>
      </c>
    </row>
    <row r="87" ht="12.75" customHeight="1" s="418">
      <c r="C87" s="80" t="n"/>
      <c r="D87" s="258">
        <f>$D$17</f>
        <v/>
      </c>
      <c r="E87" s="271">
        <f>F87+L87</f>
        <v/>
      </c>
      <c r="F87" s="86">
        <f>SUM(G87:K87)</f>
        <v/>
      </c>
      <c r="G87" s="86" t="n">
        <v>0</v>
      </c>
      <c r="H87" s="86" t="n">
        <v>0</v>
      </c>
      <c r="I87" s="86" t="n">
        <v>2843.930034</v>
      </c>
      <c r="J87" s="86" t="n">
        <v>0</v>
      </c>
      <c r="K87" s="86" t="n">
        <v>0</v>
      </c>
      <c r="L87" s="86">
        <f>SUM(M87:R87)</f>
        <v/>
      </c>
      <c r="M87" s="86" t="n">
        <v>8461.190053</v>
      </c>
      <c r="N87" s="86" t="n">
        <v>789.04764</v>
      </c>
      <c r="O87" s="86" t="n">
        <v>88.09999999999999</v>
      </c>
      <c r="P87" s="86" t="n">
        <v>1795.006084</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236.9</v>
      </c>
      <c r="J88" s="84" t="n">
        <v>0</v>
      </c>
      <c r="K88" s="84" t="n">
        <v>0</v>
      </c>
      <c r="L88" s="84">
        <f>SUM(M88:R88)</f>
        <v/>
      </c>
      <c r="M88" s="84" t="n">
        <v>0</v>
      </c>
      <c r="N88" s="84" t="n">
        <v>0</v>
      </c>
      <c r="O88" s="84" t="n">
        <v>45.1</v>
      </c>
      <c r="P88" s="84" t="n">
        <v>82.2</v>
      </c>
      <c r="Q88" s="84" t="n">
        <v>0</v>
      </c>
      <c r="R88" s="84" t="n">
        <v>0</v>
      </c>
      <c r="S88" s="85" t="n">
        <v>0</v>
      </c>
      <c r="T88" s="270" t="n">
        <v>0</v>
      </c>
    </row>
    <row r="89" ht="12.75" customHeight="1" s="418">
      <c r="C89" s="261" t="n"/>
      <c r="D89" s="262">
        <f>$D$17</f>
        <v/>
      </c>
      <c r="E89" s="273">
        <f>F89+L89</f>
        <v/>
      </c>
      <c r="F89" s="274">
        <f>SUM(G89:K89)</f>
        <v/>
      </c>
      <c r="G89" s="274" t="n">
        <v>0</v>
      </c>
      <c r="H89" s="274" t="n">
        <v>0</v>
      </c>
      <c r="I89" s="274" t="n">
        <v>75.90000000000001</v>
      </c>
      <c r="J89" s="274" t="n">
        <v>0</v>
      </c>
      <c r="K89" s="274" t="n">
        <v>0</v>
      </c>
      <c r="L89" s="274">
        <f>SUM(M89:R89)</f>
        <v/>
      </c>
      <c r="M89" s="274" t="n">
        <v>0</v>
      </c>
      <c r="N89" s="274" t="n">
        <v>0</v>
      </c>
      <c r="O89" s="274" t="n">
        <v>43.6</v>
      </c>
      <c r="P89" s="274" t="n">
        <v>64.2</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10849.23733195737</v>
      </c>
      <c r="G12" s="121" t="n">
        <v>5793.172569372392</v>
      </c>
      <c r="H12" s="84" t="n">
        <v>28570.60866187476</v>
      </c>
      <c r="I12" s="84" t="n">
        <v>64713.79498365042</v>
      </c>
      <c r="J12" s="85" t="n">
        <v>17860.05809757117</v>
      </c>
      <c r="K12" s="121" t="n">
        <v>12051.29876943737</v>
      </c>
      <c r="L12" s="84" t="n">
        <v>10857.54787527</v>
      </c>
      <c r="M12" s="84" t="n">
        <v>5028.810655459122</v>
      </c>
      <c r="N12" s="270" t="n">
        <v>906.35004553</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10265.11490643005</v>
      </c>
      <c r="G13" s="125" t="n">
        <v>6843.141317016458</v>
      </c>
      <c r="H13" s="126" t="n">
        <v>31987.29838647893</v>
      </c>
      <c r="I13" s="126" t="n">
        <v>63388.29246889385</v>
      </c>
      <c r="J13" s="127" t="n">
        <v>16518.83931026795</v>
      </c>
      <c r="K13" s="125" t="n">
        <v>11096.18141343005</v>
      </c>
      <c r="L13" s="126" t="n">
        <v>10013.95063575</v>
      </c>
      <c r="M13" s="126" t="n">
        <v>6007.770746</v>
      </c>
      <c r="N13" s="290" t="n">
        <v>1122.89357614</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7126.94345488606</v>
      </c>
      <c r="G14" s="121" t="n">
        <v>342.461524</v>
      </c>
      <c r="H14" s="84" t="n">
        <v>25536.74609887</v>
      </c>
      <c r="I14" s="84" t="n">
        <v>60833.7712168</v>
      </c>
      <c r="J14" s="85" t="n">
        <v>16346.40795955</v>
      </c>
      <c r="K14" s="121" t="n">
        <v>7790.46380061606</v>
      </c>
      <c r="L14" s="84" t="n">
        <v>9698.364487000001</v>
      </c>
      <c r="M14" s="84" t="n">
        <v>4051.425585459122</v>
      </c>
      <c r="N14" s="270" t="n">
        <v>494.151018</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6858.60738644457</v>
      </c>
      <c r="G15" s="125" t="n">
        <v>864.588088</v>
      </c>
      <c r="H15" s="126" t="n">
        <v>28211.88107923</v>
      </c>
      <c r="I15" s="126" t="n">
        <v>58236.63510882002</v>
      </c>
      <c r="J15" s="127" t="n">
        <v>14896.132229</v>
      </c>
      <c r="K15" s="125" t="n">
        <v>7066.777438444571</v>
      </c>
      <c r="L15" s="126" t="n">
        <v>9198.791677000001</v>
      </c>
      <c r="M15" s="126" t="n">
        <v>4246.316674000001</v>
      </c>
      <c r="N15" s="290" t="n">
        <v>802.7065761399999</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104.40801656</v>
      </c>
      <c r="G16" s="121" t="n">
        <v>75</v>
      </c>
      <c r="H16" s="84" t="n">
        <v>98</v>
      </c>
      <c r="I16" s="84" t="n">
        <v>0</v>
      </c>
      <c r="J16" s="85" t="n">
        <v>125</v>
      </c>
      <c r="K16" s="121" t="n">
        <v>96.11801656</v>
      </c>
      <c r="L16" s="84" t="n">
        <v>79.00600126000001</v>
      </c>
      <c r="M16" s="84" t="n">
        <v>662.5250699999999</v>
      </c>
      <c r="N16" s="270" t="n">
        <v>58.29</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107.66868973</v>
      </c>
      <c r="G17" s="125" t="n">
        <v>75</v>
      </c>
      <c r="H17" s="126" t="n">
        <v>98</v>
      </c>
      <c r="I17" s="126" t="n">
        <v>0</v>
      </c>
      <c r="J17" s="127" t="n">
        <v>125</v>
      </c>
      <c r="K17" s="125" t="n">
        <v>113.06868973</v>
      </c>
      <c r="L17" s="126" t="n">
        <v>105.80555775</v>
      </c>
      <c r="M17" s="126" t="n">
        <v>719.80247</v>
      </c>
      <c r="N17" s="290" t="n">
        <v>44.6</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640.0338990641629</v>
      </c>
      <c r="G20" s="121" t="n">
        <v>0</v>
      </c>
      <c r="H20" s="84" t="n">
        <v>0</v>
      </c>
      <c r="I20" s="84" t="n">
        <v>0</v>
      </c>
      <c r="J20" s="85" t="n">
        <v>0</v>
      </c>
      <c r="K20" s="121" t="n">
        <v>459.9381765341631</v>
      </c>
      <c r="L20" s="84" t="n">
        <v>0</v>
      </c>
      <c r="M20" s="84" t="n">
        <v>0</v>
      </c>
      <c r="N20" s="270" t="n">
        <v>198.97672253</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455.8439274577705</v>
      </c>
      <c r="G21" s="125" t="n">
        <v>0</v>
      </c>
      <c r="H21" s="126" t="n">
        <v>0</v>
      </c>
      <c r="I21" s="126" t="n">
        <v>0</v>
      </c>
      <c r="J21" s="127" t="n">
        <v>0</v>
      </c>
      <c r="K21" s="125" t="n">
        <v>305.4569274577705</v>
      </c>
      <c r="L21" s="126" t="n">
        <v>0</v>
      </c>
      <c r="M21" s="126" t="n">
        <v>0</v>
      </c>
      <c r="N21" s="290" t="n">
        <v>150.387</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134.78866056</v>
      </c>
      <c r="G24" s="121" t="n">
        <v>0</v>
      </c>
      <c r="H24" s="84" t="n">
        <v>0</v>
      </c>
      <c r="I24" s="84" t="n">
        <v>98.43333336000001</v>
      </c>
      <c r="J24" s="85" t="n">
        <v>9</v>
      </c>
      <c r="K24" s="121" t="n">
        <v>134.78866056</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63.33898143</v>
      </c>
      <c r="G25" s="125" t="n">
        <v>9</v>
      </c>
      <c r="H25" s="126" t="n">
        <v>0</v>
      </c>
      <c r="I25" s="126" t="n">
        <v>107.16666668</v>
      </c>
      <c r="J25" s="127" t="n">
        <v>21</v>
      </c>
      <c r="K25" s="125" t="n">
        <v>63.33898143</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603.634204748824</v>
      </c>
      <c r="G26" s="121" t="n">
        <v>272.507873</v>
      </c>
      <c r="H26" s="84" t="n">
        <v>792.4812529999999</v>
      </c>
      <c r="I26" s="84" t="n">
        <v>2124.116597</v>
      </c>
      <c r="J26" s="85" t="n">
        <v>761.552864</v>
      </c>
      <c r="K26" s="121" t="n">
        <v>768.653965028824</v>
      </c>
      <c r="L26" s="84" t="n">
        <v>61.35</v>
      </c>
      <c r="M26" s="84" t="n">
        <v>261.86</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757.551518702094</v>
      </c>
      <c r="G27" s="125" t="n">
        <v>289.08</v>
      </c>
      <c r="H27" s="126" t="n">
        <v>915.3001503</v>
      </c>
      <c r="I27" s="126" t="n">
        <v>2029.251322</v>
      </c>
      <c r="J27" s="127" t="n">
        <v>861.3499999999999</v>
      </c>
      <c r="K27" s="125" t="n">
        <v>896.3515187020939</v>
      </c>
      <c r="L27" s="126" t="n">
        <v>69.5</v>
      </c>
      <c r="M27" s="126" t="n">
        <v>304.6799999999999</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506.7343276355656</v>
      </c>
      <c r="G30" s="121" t="n">
        <v>0</v>
      </c>
      <c r="H30" s="84" t="n">
        <v>12</v>
      </c>
      <c r="I30" s="84" t="n">
        <v>839.4199988493179</v>
      </c>
      <c r="J30" s="85" t="n">
        <v>78.2422720211725</v>
      </c>
      <c r="K30" s="121" t="n">
        <v>506.7343276355656</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481.1328943324584</v>
      </c>
      <c r="G31" s="125" t="n">
        <v>0</v>
      </c>
      <c r="H31" s="126" t="n">
        <v>27.9122</v>
      </c>
      <c r="I31" s="126" t="n">
        <v>2094.41926166552</v>
      </c>
      <c r="J31" s="127" t="n">
        <v>56.4</v>
      </c>
      <c r="K31" s="125" t="n">
        <v>481.1328943324584</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134.4770533995403</v>
      </c>
      <c r="H34" s="84" t="n">
        <v>369.5853459</v>
      </c>
      <c r="I34" s="84" t="n">
        <v>197.75611944</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119.8580269339527</v>
      </c>
      <c r="H35" s="126" t="n">
        <v>594.3100179600001</v>
      </c>
      <c r="I35" s="126" t="n">
        <v>241.82665746</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20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20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67.3352867</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91.82899999999999</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38.4</v>
      </c>
      <c r="H42" s="84" t="n">
        <v>0</v>
      </c>
      <c r="I42" s="84" t="n">
        <v>0</v>
      </c>
      <c r="J42" s="85" t="n">
        <v>103.34</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38.4</v>
      </c>
      <c r="H43" s="126" t="n">
        <v>0</v>
      </c>
      <c r="I43" s="126" t="n">
        <v>0</v>
      </c>
      <c r="J43" s="127" t="n">
        <v>128.2</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13</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442.308877149683</v>
      </c>
      <c r="G46" s="121" t="n">
        <v>0</v>
      </c>
      <c r="H46" s="84" t="n">
        <v>0</v>
      </c>
      <c r="I46" s="84" t="n">
        <v>0</v>
      </c>
      <c r="J46" s="85" t="n">
        <v>0</v>
      </c>
      <c r="K46" s="121" t="n">
        <v>442.308877149683</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288.021531</v>
      </c>
      <c r="G47" s="125" t="n">
        <v>0</v>
      </c>
      <c r="H47" s="126" t="n">
        <v>0</v>
      </c>
      <c r="I47" s="126" t="n">
        <v>0</v>
      </c>
      <c r="J47" s="127" t="n">
        <v>0</v>
      </c>
      <c r="K47" s="125" t="n">
        <v>288.021531</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82.40059606</v>
      </c>
      <c r="G48" s="121" t="n">
        <v>4728.175033000001</v>
      </c>
      <c r="H48" s="84" t="n">
        <v>105.09202</v>
      </c>
      <c r="I48" s="84" t="n">
        <v>71.294048</v>
      </c>
      <c r="J48" s="85" t="n">
        <v>0</v>
      </c>
      <c r="K48" s="121" t="n">
        <v>487.40059606</v>
      </c>
      <c r="L48" s="84" t="n">
        <v>742.140328</v>
      </c>
      <c r="M48" s="84" t="n">
        <v>53</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80.23358802999999</v>
      </c>
      <c r="G49" s="125" t="n">
        <v>4807.693882</v>
      </c>
      <c r="H49" s="126" t="n">
        <v>108.744993</v>
      </c>
      <c r="I49" s="126" t="n">
        <v>76.3479</v>
      </c>
      <c r="J49" s="127" t="n">
        <v>0</v>
      </c>
      <c r="K49" s="125" t="n">
        <v>500.23358803</v>
      </c>
      <c r="L49" s="126" t="n">
        <v>241</v>
      </c>
      <c r="M49" s="126" t="n">
        <v>686.971602</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43.59</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46.4</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100</v>
      </c>
      <c r="I52" s="84" t="n">
        <v>0</v>
      </c>
      <c r="J52" s="85" t="n">
        <v>180</v>
      </c>
      <c r="K52" s="121" t="n">
        <v>83</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65</v>
      </c>
      <c r="H53" s="126" t="n">
        <v>0</v>
      </c>
      <c r="I53" s="126" t="n">
        <v>0</v>
      </c>
      <c r="J53" s="127" t="n">
        <v>180</v>
      </c>
      <c r="K53" s="125" t="n">
        <v>83</v>
      </c>
      <c r="L53" s="126" t="n">
        <v>113</v>
      </c>
      <c r="M53" s="126" t="n">
        <v>50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110.86987775</v>
      </c>
      <c r="G56" s="121" t="n">
        <v>0</v>
      </c>
      <c r="H56" s="84" t="n">
        <v>0</v>
      </c>
      <c r="I56" s="84" t="n">
        <v>8</v>
      </c>
      <c r="J56" s="85" t="n">
        <v>0</v>
      </c>
      <c r="K56" s="121" t="n">
        <v>110.86987775</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123.08575497</v>
      </c>
      <c r="G57" s="125" t="n">
        <v>0</v>
      </c>
      <c r="H57" s="126" t="n">
        <v>0</v>
      </c>
      <c r="I57" s="126" t="n">
        <v>8</v>
      </c>
      <c r="J57" s="127" t="n">
        <v>0</v>
      </c>
      <c r="K57" s="125" t="n">
        <v>123.08575497</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20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10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10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50</v>
      </c>
      <c r="H62" s="84" t="n">
        <v>397.90611774</v>
      </c>
      <c r="I62" s="84" t="n">
        <v>58.828505</v>
      </c>
      <c r="J62" s="85" t="n">
        <v>13</v>
      </c>
      <c r="K62" s="121" t="n">
        <v>0</v>
      </c>
      <c r="L62" s="84" t="n">
        <v>35.04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315</v>
      </c>
      <c r="H63" s="126" t="n">
        <v>639.71861774</v>
      </c>
      <c r="I63" s="126" t="n">
        <v>60.228882</v>
      </c>
      <c r="J63" s="127" t="n">
        <v>27</v>
      </c>
      <c r="K63" s="125" t="n">
        <v>0</v>
      </c>
      <c r="L63" s="126" t="n">
        <v>39.106667</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45</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49.81883339</v>
      </c>
      <c r="G74" s="121" t="n">
        <v>0</v>
      </c>
      <c r="H74" s="84" t="n">
        <v>0</v>
      </c>
      <c r="I74" s="84" t="n">
        <v>0</v>
      </c>
      <c r="J74" s="85" t="n">
        <v>0</v>
      </c>
      <c r="K74" s="121" t="n">
        <v>49.81883339</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67.13416671</v>
      </c>
      <c r="G75" s="125" t="n">
        <v>0</v>
      </c>
      <c r="H75" s="126" t="n">
        <v>0</v>
      </c>
      <c r="I75" s="126" t="n">
        <v>0</v>
      </c>
      <c r="J75" s="127" t="n">
        <v>0</v>
      </c>
      <c r="K75" s="125" t="n">
        <v>67.13416671</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522.4659350201359</v>
      </c>
      <c r="G76" s="121" t="n">
        <v>0</v>
      </c>
      <c r="H76" s="84" t="n">
        <v>901.72304524838</v>
      </c>
      <c r="I76" s="84" t="n">
        <v>107.991360691145</v>
      </c>
      <c r="J76" s="85" t="n">
        <v>0</v>
      </c>
      <c r="K76" s="121" t="n">
        <v>515.4459350201359</v>
      </c>
      <c r="L76" s="84" t="n">
        <v>100</v>
      </c>
      <c r="M76" s="84" t="n">
        <v>0</v>
      </c>
      <c r="N76" s="270" t="n">
        <v>7.02</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537.083111969681</v>
      </c>
      <c r="G77" s="125" t="n">
        <v>0</v>
      </c>
      <c r="H77" s="126" t="n">
        <v>949.4955105191431</v>
      </c>
      <c r="I77" s="126" t="n">
        <v>101.553772722657</v>
      </c>
      <c r="J77" s="127" t="n">
        <v>0</v>
      </c>
      <c r="K77" s="125" t="n">
        <v>527.383111969681</v>
      </c>
      <c r="L77" s="126" t="n">
        <v>100</v>
      </c>
      <c r="M77" s="126" t="n">
        <v>0</v>
      </c>
      <c r="N77" s="290" t="n">
        <v>9.699999999999999</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30</v>
      </c>
      <c r="H78" s="84" t="n">
        <v>10</v>
      </c>
      <c r="I78" s="84" t="n">
        <v>122</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167</v>
      </c>
      <c r="H79" s="126" t="n">
        <v>42</v>
      </c>
      <c r="I79" s="126" t="n">
        <v>90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48</v>
      </c>
      <c r="G80" s="121" t="n">
        <v>15.5610859728507</v>
      </c>
      <c r="H80" s="84" t="n">
        <v>170.1347811163801</v>
      </c>
      <c r="I80" s="84" t="n">
        <v>9.417512</v>
      </c>
      <c r="J80" s="85" t="n">
        <v>31.16</v>
      </c>
      <c r="K80" s="121" t="n">
        <v>0</v>
      </c>
      <c r="L80" s="84" t="n">
        <v>141.64705901</v>
      </c>
      <c r="M80" s="84" t="n">
        <v>0</v>
      </c>
      <c r="N80" s="270" t="n">
        <v>48</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60</v>
      </c>
      <c r="G81" s="125" t="n">
        <v>16.1213200825052</v>
      </c>
      <c r="H81" s="126" t="n">
        <v>309.1226107297956</v>
      </c>
      <c r="I81" s="126" t="n">
        <v>10.236617</v>
      </c>
      <c r="J81" s="127" t="n">
        <v>32.3</v>
      </c>
      <c r="K81" s="125" t="n">
        <v>0</v>
      </c>
      <c r="L81" s="126" t="n">
        <v>146.746734</v>
      </c>
      <c r="M81" s="126" t="n">
        <v>0</v>
      </c>
      <c r="N81" s="290" t="n">
        <v>60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384.53163025</v>
      </c>
      <c r="G82" s="121" t="n">
        <v>0</v>
      </c>
      <c r="H82" s="84" t="n">
        <v>76.94</v>
      </c>
      <c r="I82" s="84" t="n">
        <v>175.431005809955</v>
      </c>
      <c r="J82" s="85" t="n">
        <v>0</v>
      </c>
      <c r="K82" s="121" t="n">
        <v>358.45868425</v>
      </c>
      <c r="L82" s="84" t="n">
        <v>0</v>
      </c>
      <c r="M82" s="84" t="n">
        <v>0</v>
      </c>
      <c r="N82" s="270" t="n">
        <v>99.912305</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271.3046</v>
      </c>
      <c r="G83" s="125" t="n">
        <v>0</v>
      </c>
      <c r="H83" s="126" t="n">
        <v>90.81320700000001</v>
      </c>
      <c r="I83" s="126" t="n">
        <v>240.797280545659</v>
      </c>
      <c r="J83" s="127" t="n">
        <v>29.0204872679542</v>
      </c>
      <c r="K83" s="125" t="n">
        <v>327.088055</v>
      </c>
      <c r="L83" s="126" t="n">
        <v>0</v>
      </c>
      <c r="M83" s="126" t="n">
        <v>0</v>
      </c>
      <c r="N83" s="290" t="n">
        <v>55.5</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21.1</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134.165002</v>
      </c>
      <c r="K86" s="121" t="n">
        <v>155</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157.436594</v>
      </c>
      <c r="K87" s="125" t="n">
        <v>95</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92.2990188829412</v>
      </c>
      <c r="G88" s="121" t="n">
        <v>0</v>
      </c>
      <c r="H88" s="84" t="n">
        <v>0</v>
      </c>
      <c r="I88" s="84" t="n">
        <v>0</v>
      </c>
      <c r="J88" s="85" t="n">
        <v>57.09</v>
      </c>
      <c r="K88" s="121" t="n">
        <v>92.2990188829412</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114.108755653478</v>
      </c>
      <c r="G89" s="293" t="n">
        <v>0</v>
      </c>
      <c r="H89" s="294" t="n">
        <v>0</v>
      </c>
      <c r="I89" s="294" t="n">
        <v>0</v>
      </c>
      <c r="J89" s="295" t="n">
        <v>5</v>
      </c>
      <c r="K89" s="293" t="n">
        <v>114.108755653478</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10.780313</v>
      </c>
      <c r="Q12" s="84" t="n">
        <v>0.095873</v>
      </c>
      <c r="R12" s="84" t="n">
        <v>0.00719</v>
      </c>
      <c r="S12" s="123" t="n">
        <v>0</v>
      </c>
      <c r="T12" s="122">
        <f>SUM(U12:X12)</f>
        <v/>
      </c>
      <c r="U12" s="84" t="n">
        <v>14.870157</v>
      </c>
      <c r="V12" s="84" t="n">
        <v>0.378091</v>
      </c>
      <c r="W12" s="84" t="n">
        <v>0.005752</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14.71550367</v>
      </c>
      <c r="Q13" s="126" t="n">
        <v>0.07920000000000001</v>
      </c>
      <c r="R13" s="126" t="n">
        <v>0.0077</v>
      </c>
      <c r="S13" s="129" t="n">
        <v>0.002</v>
      </c>
      <c r="T13" s="128">
        <f>SUM(U13:X13)</f>
        <v/>
      </c>
      <c r="U13" s="126" t="n">
        <v>22.786344</v>
      </c>
      <c r="V13" s="126" t="n">
        <v>0.2211</v>
      </c>
      <c r="W13" s="126" t="n">
        <v>0.05420000000000001</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6.466637</v>
      </c>
      <c r="Q14" s="84" t="n">
        <v>0.095873</v>
      </c>
      <c r="R14" s="84" t="n">
        <v>0.00719</v>
      </c>
      <c r="S14" s="123" t="n">
        <v>0</v>
      </c>
      <c r="T14" s="122">
        <f>SUM(U14:X14)</f>
        <v/>
      </c>
      <c r="U14" s="84" t="n">
        <v>0</v>
      </c>
      <c r="V14" s="84" t="n">
        <v>0.378091</v>
      </c>
      <c r="W14" s="84" t="n">
        <v>0.005752</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10.13570367</v>
      </c>
      <c r="Q15" s="126" t="n">
        <v>0.07920000000000001</v>
      </c>
      <c r="R15" s="126" t="n">
        <v>0.0077</v>
      </c>
      <c r="S15" s="129" t="n">
        <v>0.002</v>
      </c>
      <c r="T15" s="128">
        <f>SUM(U15:X15)</f>
        <v/>
      </c>
      <c r="U15" s="126" t="n">
        <v>3.448544</v>
      </c>
      <c r="V15" s="126" t="n">
        <v>0.2211</v>
      </c>
      <c r="W15" s="126" t="n">
        <v>0.05420000000000001</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4.285042000000001</v>
      </c>
      <c r="Q16" s="84" t="n">
        <v>0</v>
      </c>
      <c r="R16" s="84" t="n">
        <v>0</v>
      </c>
      <c r="S16" s="123" t="n">
        <v>0</v>
      </c>
      <c r="T16" s="122">
        <f>SUM(U16:X16)</f>
        <v/>
      </c>
      <c r="U16" s="84" t="n">
        <v>14.346174</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4.3967</v>
      </c>
      <c r="Q27" s="126" t="n">
        <v>0</v>
      </c>
      <c r="R27" s="126" t="n">
        <v>0</v>
      </c>
      <c r="S27" s="129" t="n">
        <v>0</v>
      </c>
      <c r="T27" s="128">
        <f>SUM(U27:X27)</f>
        <v/>
      </c>
      <c r="U27" s="126" t="n">
        <v>18.2642</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0.028634</v>
      </c>
      <c r="Q46" s="84" t="n">
        <v>0</v>
      </c>
      <c r="R46" s="84" t="n">
        <v>0</v>
      </c>
      <c r="S46" s="123" t="n">
        <v>0</v>
      </c>
      <c r="T46" s="122">
        <f>SUM(U46:X46)</f>
        <v/>
      </c>
      <c r="U46" s="84" t="n">
        <v>0.523983</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0.1831</v>
      </c>
      <c r="Q47" s="126" t="n">
        <v>0</v>
      </c>
      <c r="R47" s="126" t="n">
        <v>0</v>
      </c>
      <c r="S47" s="129" t="n">
        <v>0</v>
      </c>
      <c r="T47" s="128">
        <f>SUM(U47:X47)</f>
        <v/>
      </c>
      <c r="U47" s="126" t="n">
        <v>1.0736</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1623.029678</v>
      </c>
      <c r="G12" s="141" t="n">
        <v>0</v>
      </c>
      <c r="H12" s="142" t="n">
        <v>0</v>
      </c>
      <c r="I12" s="336" t="n">
        <v>0</v>
      </c>
    </row>
    <row r="13" ht="12.75" customHeight="1" s="418">
      <c r="C13" s="56" t="n"/>
      <c r="D13" s="345">
        <f>"Jahr "&amp;(AktJahr-1)</f>
        <v/>
      </c>
      <c r="E13" s="337">
        <f>SUM(F13:G13)</f>
        <v/>
      </c>
      <c r="F13" s="144" t="n">
        <v>2186.475690485</v>
      </c>
      <c r="G13" s="145" t="n">
        <v>0</v>
      </c>
      <c r="H13" s="146" t="n">
        <v>0</v>
      </c>
      <c r="I13" s="338" t="n">
        <v>0</v>
      </c>
    </row>
    <row r="14" ht="12.75" customHeight="1" s="418">
      <c r="B14" s="13" t="inlineStr">
        <is>
          <t>DE</t>
        </is>
      </c>
      <c r="C14" s="82" t="inlineStr">
        <is>
          <t>Deutschland</t>
        </is>
      </c>
      <c r="D14" s="257">
        <f>$D$12</f>
        <v/>
      </c>
      <c r="E14" s="269">
        <f>SUM(F14:G14)</f>
        <v/>
      </c>
      <c r="F14" s="140" t="n">
        <v>137.374174</v>
      </c>
      <c r="G14" s="141" t="n">
        <v>0</v>
      </c>
      <c r="H14" s="147" t="n">
        <v>0</v>
      </c>
      <c r="I14" s="339" t="n">
        <v>0</v>
      </c>
    </row>
    <row r="15" ht="12.75" customHeight="1" s="418">
      <c r="C15" s="56" t="n"/>
      <c r="D15" s="345">
        <f>$D$13</f>
        <v/>
      </c>
      <c r="E15" s="337">
        <f>SUM(F15:G15)</f>
        <v/>
      </c>
      <c r="F15" s="144" t="n">
        <v>199.425007439</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4.477744065</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22.101124</v>
      </c>
      <c r="G46" s="141" t="n">
        <v>0</v>
      </c>
      <c r="H46" s="147" t="n">
        <v>0</v>
      </c>
      <c r="I46" s="339" t="n">
        <v>0</v>
      </c>
    </row>
    <row r="47" ht="12.75" customHeight="1" s="418">
      <c r="C47" s="56" t="n"/>
      <c r="D47" s="345">
        <f>$D$13</f>
        <v/>
      </c>
      <c r="E47" s="337">
        <f>SUM(F47:G47)</f>
        <v/>
      </c>
      <c r="F47" s="144" t="n">
        <v>24.061398762</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3.502642</v>
      </c>
      <c r="G54" s="141" t="n">
        <v>0</v>
      </c>
      <c r="H54" s="147" t="n">
        <v>0</v>
      </c>
      <c r="I54" s="339" t="n">
        <v>0</v>
      </c>
    </row>
    <row r="55" ht="12.75" customHeight="1" s="418">
      <c r="C55" s="56" t="n"/>
      <c r="D55" s="345">
        <f>$D$13</f>
        <v/>
      </c>
      <c r="E55" s="337">
        <f>SUM(F55:G55)</f>
        <v/>
      </c>
      <c r="F55" s="144" t="n">
        <v>9.904336208</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27.590849</v>
      </c>
      <c r="G88" s="141" t="n">
        <v>0</v>
      </c>
      <c r="H88" s="147" t="n">
        <v>0</v>
      </c>
      <c r="I88" s="339" t="n">
        <v>0</v>
      </c>
    </row>
    <row r="89" ht="12.75" customHeight="1" s="418">
      <c r="C89" s="56" t="n"/>
      <c r="D89" s="345">
        <f>$D$13</f>
        <v/>
      </c>
      <c r="E89" s="337">
        <f>SUM(F89:G89)</f>
        <v/>
      </c>
      <c r="F89" s="144" t="n">
        <v>88.540178512</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17.05127</v>
      </c>
      <c r="G124" s="141" t="n">
        <v>0</v>
      </c>
      <c r="H124" s="147" t="n">
        <v>0</v>
      </c>
      <c r="I124" s="339" t="n">
        <v>0</v>
      </c>
    </row>
    <row r="125" ht="12.75" customHeight="1" s="418">
      <c r="C125" s="56" t="n"/>
      <c r="D125" s="345">
        <f>$D$13</f>
        <v/>
      </c>
      <c r="E125" s="337">
        <f>SUM(F125:G125)</f>
        <v/>
      </c>
      <c r="F125" s="144" t="n">
        <v>19.674542647</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33.780764869</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38.664805</v>
      </c>
      <c r="G146" s="141" t="n">
        <v>0</v>
      </c>
      <c r="H146" s="147" t="n">
        <v>0</v>
      </c>
      <c r="I146" s="339" t="n">
        <v>0</v>
      </c>
    </row>
    <row r="147" ht="12.75" customHeight="1" s="418">
      <c r="C147" s="56" t="n"/>
      <c r="D147" s="345">
        <f>$D$13</f>
        <v/>
      </c>
      <c r="E147" s="337">
        <f>SUM(F147:G147)</f>
        <v/>
      </c>
      <c r="F147" s="144" t="n">
        <v>68.374634492</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392.361095</v>
      </c>
      <c r="G222" s="141" t="n">
        <v>0</v>
      </c>
      <c r="H222" s="147" t="n">
        <v>0</v>
      </c>
      <c r="I222" s="339" t="n">
        <v>0</v>
      </c>
    </row>
    <row r="223" ht="12.75" customHeight="1" s="418">
      <c r="C223" s="56" t="n"/>
      <c r="D223" s="345">
        <f>$D$13</f>
        <v/>
      </c>
      <c r="E223" s="337">
        <f>SUM(F223:G223)</f>
        <v/>
      </c>
      <c r="F223" s="144" t="n">
        <v>526.332175032</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89.48407399999999</v>
      </c>
      <c r="G244" s="141" t="n">
        <v>0</v>
      </c>
      <c r="H244" s="147" t="n">
        <v>0</v>
      </c>
      <c r="I244" s="339" t="n">
        <v>0</v>
      </c>
    </row>
    <row r="245" ht="12.75" customHeight="1" s="418">
      <c r="C245" s="56" t="n"/>
      <c r="D245" s="345">
        <f>$D$13</f>
        <v/>
      </c>
      <c r="E245" s="337">
        <f>SUM(F245:G245)</f>
        <v/>
      </c>
      <c r="F245" s="144" t="n">
        <v>186.0971166</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589.6873429999999</v>
      </c>
      <c r="G248" s="141" t="n">
        <v>0</v>
      </c>
      <c r="H248" s="147" t="n">
        <v>0</v>
      </c>
      <c r="I248" s="339" t="n">
        <v>0</v>
      </c>
    </row>
    <row r="249" ht="12.75" customHeight="1" s="418">
      <c r="C249" s="56" t="n"/>
      <c r="D249" s="345">
        <f>$D$13</f>
        <v/>
      </c>
      <c r="E249" s="337">
        <f>SUM(F249:G249)</f>
        <v/>
      </c>
      <c r="F249" s="144" t="n">
        <v>631.1166175300001</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201.428592</v>
      </c>
      <c r="G302" s="141" t="n">
        <v>0</v>
      </c>
      <c r="H302" s="147" t="n">
        <v>0</v>
      </c>
      <c r="I302" s="339" t="n">
        <v>0</v>
      </c>
    </row>
    <row r="303" ht="12.75" customHeight="1" s="418">
      <c r="C303" s="56" t="n"/>
      <c r="D303" s="345">
        <f>$D$13</f>
        <v/>
      </c>
      <c r="E303" s="337">
        <f>SUM(F303:G303)</f>
        <v/>
      </c>
      <c r="F303" s="144" t="n">
        <v>235.712759836</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62.308739</v>
      </c>
      <c r="G350" s="141" t="n">
        <v>0</v>
      </c>
      <c r="H350" s="147" t="n">
        <v>0</v>
      </c>
      <c r="I350" s="339" t="n">
        <v>0</v>
      </c>
    </row>
    <row r="351" ht="12.75" customHeight="1" s="418">
      <c r="C351" s="56" t="n"/>
      <c r="D351" s="345">
        <f>$D$13</f>
        <v/>
      </c>
      <c r="E351" s="337">
        <f>SUM(F351:G351)</f>
        <v/>
      </c>
      <c r="F351" s="144" t="n">
        <v>86.150765534</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41.474971</v>
      </c>
      <c r="G432" s="141" t="n">
        <v>0</v>
      </c>
      <c r="H432" s="147" t="n">
        <v>0</v>
      </c>
      <c r="I432" s="339" t="n">
        <v>0</v>
      </c>
    </row>
    <row r="433" ht="12.75" customHeight="1" s="418">
      <c r="C433" s="324" t="n"/>
      <c r="D433" s="346">
        <f>$D$13</f>
        <v/>
      </c>
      <c r="E433" s="340">
        <f>SUM(F433:G433)</f>
        <v/>
      </c>
      <c r="F433" s="341" t="n">
        <v>72.827648959</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17494.53404038</v>
      </c>
      <c r="F13" s="84" t="n">
        <v>1018.6</v>
      </c>
      <c r="G13" s="84" t="n">
        <v>455.2</v>
      </c>
      <c r="H13" s="123" t="n">
        <v>916.625</v>
      </c>
      <c r="I13" s="84" t="n">
        <v>823.9</v>
      </c>
      <c r="J13" s="270" t="n">
        <v>15559.30904038</v>
      </c>
    </row>
    <row r="14" ht="12.75" customHeight="1" s="418">
      <c r="B14" s="153" t="n"/>
      <c r="C14" s="55" t="n"/>
      <c r="D14" s="55">
        <f>"Jahr "&amp;(AktJahr-1)</f>
        <v/>
      </c>
      <c r="E14" s="337" t="n">
        <v>15632.278594111</v>
      </c>
      <c r="F14" s="126" t="n">
        <v>869.6</v>
      </c>
      <c r="G14" s="126" t="n">
        <v>445.5</v>
      </c>
      <c r="H14" s="129" t="n">
        <v>1423.25</v>
      </c>
      <c r="I14" s="126" t="n">
        <v>892.5</v>
      </c>
      <c r="J14" s="290" t="n">
        <v>13349.428594111</v>
      </c>
    </row>
    <row r="15" ht="12.75" customHeight="1" s="418">
      <c r="B15" s="153" t="inlineStr">
        <is>
          <t>DE</t>
        </is>
      </c>
      <c r="C15" s="82" t="inlineStr">
        <is>
          <t>Deutschland</t>
        </is>
      </c>
      <c r="D15" s="83">
        <f>$D$13</f>
        <v/>
      </c>
      <c r="E15" s="269" t="n">
        <v>11983.154078</v>
      </c>
      <c r="F15" s="84" t="n">
        <v>883.7</v>
      </c>
      <c r="G15" s="84" t="n">
        <v>370.2</v>
      </c>
      <c r="H15" s="123" t="n">
        <v>297.225</v>
      </c>
      <c r="I15" s="84" t="n">
        <v>245</v>
      </c>
      <c r="J15" s="270" t="n">
        <v>10802.229078</v>
      </c>
    </row>
    <row r="16" ht="12.75" customHeight="1" s="418">
      <c r="B16" s="153" t="n"/>
      <c r="C16" s="55" t="n"/>
      <c r="D16" s="55">
        <f>$D$14</f>
        <v/>
      </c>
      <c r="E16" s="337" t="n">
        <v>10081.813689</v>
      </c>
      <c r="F16" s="126" t="n">
        <v>741</v>
      </c>
      <c r="G16" s="126" t="n">
        <v>366.5</v>
      </c>
      <c r="H16" s="129" t="n">
        <v>263.25</v>
      </c>
      <c r="I16" s="126" t="n">
        <v>113</v>
      </c>
      <c r="J16" s="290" t="n">
        <v>9087.563689000001</v>
      </c>
    </row>
    <row r="17" ht="12.75" customHeight="1" s="418">
      <c r="B17" s="154" t="inlineStr">
        <is>
          <t>BE</t>
        </is>
      </c>
      <c r="C17" s="82" t="inlineStr">
        <is>
          <t>Belgien</t>
        </is>
      </c>
      <c r="D17" s="83">
        <f>$D$13</f>
        <v/>
      </c>
      <c r="E17" s="269" t="n">
        <v>144.824</v>
      </c>
      <c r="F17" s="84" t="n">
        <v>0</v>
      </c>
      <c r="G17" s="84" t="n">
        <v>0</v>
      </c>
      <c r="H17" s="123" t="n">
        <v>50</v>
      </c>
      <c r="I17" s="84" t="n">
        <v>50</v>
      </c>
      <c r="J17" s="270" t="n">
        <v>94.824</v>
      </c>
    </row>
    <row r="18" ht="12.75" customHeight="1" s="418">
      <c r="B18" s="153" t="n"/>
      <c r="C18" s="55" t="n"/>
      <c r="D18" s="55">
        <f>$D$14</f>
        <v/>
      </c>
      <c r="E18" s="337" t="n">
        <v>84.691</v>
      </c>
      <c r="F18" s="126" t="n">
        <v>0</v>
      </c>
      <c r="G18" s="126" t="n">
        <v>0</v>
      </c>
      <c r="H18" s="129" t="n">
        <v>38.5</v>
      </c>
      <c r="I18" s="126" t="n">
        <v>38.5</v>
      </c>
      <c r="J18" s="290" t="n">
        <v>46.191</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96.2</v>
      </c>
      <c r="F21" s="84" t="n">
        <v>0</v>
      </c>
      <c r="G21" s="84" t="n">
        <v>0</v>
      </c>
      <c r="H21" s="123" t="n">
        <v>21.5</v>
      </c>
      <c r="I21" s="84" t="n">
        <v>21.5</v>
      </c>
      <c r="J21" s="270" t="n">
        <v>74.7</v>
      </c>
    </row>
    <row r="22" ht="12.75" customHeight="1" s="418">
      <c r="B22" s="153" t="n"/>
      <c r="C22" s="55" t="n"/>
      <c r="D22" s="55">
        <f>$D$14</f>
        <v/>
      </c>
      <c r="E22" s="337" t="n">
        <v>35</v>
      </c>
      <c r="F22" s="126" t="n">
        <v>0</v>
      </c>
      <c r="G22" s="126" t="n">
        <v>0</v>
      </c>
      <c r="H22" s="129" t="n">
        <v>0</v>
      </c>
      <c r="I22" s="126" t="n">
        <v>0</v>
      </c>
      <c r="J22" s="290" t="n">
        <v>35</v>
      </c>
    </row>
    <row r="23" ht="12.75" customHeight="1" s="418">
      <c r="B23" s="154" t="inlineStr">
        <is>
          <t>EE</t>
        </is>
      </c>
      <c r="C23" s="82" t="inlineStr">
        <is>
          <t>Estland</t>
        </is>
      </c>
      <c r="D23" s="83">
        <f>$D$13</f>
        <v/>
      </c>
      <c r="E23" s="269" t="n">
        <v>2</v>
      </c>
      <c r="F23" s="84" t="n">
        <v>0</v>
      </c>
      <c r="G23" s="84" t="n">
        <v>0</v>
      </c>
      <c r="H23" s="123" t="n">
        <v>0</v>
      </c>
      <c r="I23" s="84" t="n">
        <v>0</v>
      </c>
      <c r="J23" s="270" t="n">
        <v>2</v>
      </c>
    </row>
    <row r="24" ht="12.75" customHeight="1" s="418">
      <c r="B24" s="153" t="n"/>
      <c r="C24" s="55" t="n"/>
      <c r="D24" s="55">
        <f>$D$14</f>
        <v/>
      </c>
      <c r="E24" s="337" t="n">
        <v>2</v>
      </c>
      <c r="F24" s="126" t="n">
        <v>0</v>
      </c>
      <c r="G24" s="126" t="n">
        <v>0</v>
      </c>
      <c r="H24" s="129" t="n">
        <v>0</v>
      </c>
      <c r="I24" s="126" t="n">
        <v>0</v>
      </c>
      <c r="J24" s="290" t="n">
        <v>2</v>
      </c>
    </row>
    <row r="25" ht="12.75" customHeight="1" s="418">
      <c r="B25" s="154" t="inlineStr">
        <is>
          <t>FI</t>
        </is>
      </c>
      <c r="C25" s="82" t="inlineStr">
        <is>
          <t>Finnland</t>
        </is>
      </c>
      <c r="D25" s="83">
        <f>$D$13</f>
        <v/>
      </c>
      <c r="E25" s="269" t="n">
        <v>68</v>
      </c>
      <c r="F25" s="84" t="n">
        <v>0</v>
      </c>
      <c r="G25" s="84" t="n">
        <v>0</v>
      </c>
      <c r="H25" s="123" t="n">
        <v>18</v>
      </c>
      <c r="I25" s="84" t="n">
        <v>18</v>
      </c>
      <c r="J25" s="270" t="n">
        <v>50</v>
      </c>
    </row>
    <row r="26" ht="12.75" customHeight="1" s="418">
      <c r="B26" s="153" t="n"/>
      <c r="C26" s="55" t="n"/>
      <c r="D26" s="55">
        <f>$D$14</f>
        <v/>
      </c>
      <c r="E26" s="337" t="n">
        <v>55</v>
      </c>
      <c r="F26" s="126" t="n">
        <v>0</v>
      </c>
      <c r="G26" s="126" t="n">
        <v>0</v>
      </c>
      <c r="H26" s="129" t="n">
        <v>0</v>
      </c>
      <c r="I26" s="126" t="n">
        <v>0</v>
      </c>
      <c r="J26" s="290" t="n">
        <v>55</v>
      </c>
    </row>
    <row r="27" ht="12.75" customHeight="1" s="418">
      <c r="B27" s="153" t="inlineStr">
        <is>
          <t>FR</t>
        </is>
      </c>
      <c r="C27" s="82" t="inlineStr">
        <is>
          <t>Frankreich</t>
        </is>
      </c>
      <c r="D27" s="83">
        <f>$D$13</f>
        <v/>
      </c>
      <c r="E27" s="269" t="n">
        <v>436.5</v>
      </c>
      <c r="F27" s="84" t="n">
        <v>65</v>
      </c>
      <c r="G27" s="84" t="n">
        <v>65</v>
      </c>
      <c r="H27" s="123" t="n">
        <v>156.5</v>
      </c>
      <c r="I27" s="84" t="n">
        <v>156.5</v>
      </c>
      <c r="J27" s="270" t="n">
        <v>215</v>
      </c>
    </row>
    <row r="28" ht="12.75" customHeight="1" s="418">
      <c r="B28" s="153" t="n"/>
      <c r="C28" s="55" t="n"/>
      <c r="D28" s="55">
        <f>$D$14</f>
        <v/>
      </c>
      <c r="E28" s="337" t="n">
        <v>183</v>
      </c>
      <c r="F28" s="126" t="n">
        <v>0</v>
      </c>
      <c r="G28" s="126" t="n">
        <v>0</v>
      </c>
      <c r="H28" s="129" t="n">
        <v>0</v>
      </c>
      <c r="I28" s="126" t="n">
        <v>0</v>
      </c>
      <c r="J28" s="290" t="n">
        <v>183</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45</v>
      </c>
      <c r="F30" s="126" t="n">
        <v>0</v>
      </c>
      <c r="G30" s="126" t="n">
        <v>0</v>
      </c>
      <c r="H30" s="129" t="n">
        <v>0</v>
      </c>
      <c r="I30" s="126" t="n">
        <v>0</v>
      </c>
      <c r="J30" s="290" t="n">
        <v>45</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42</v>
      </c>
      <c r="F33" s="84" t="n">
        <v>0</v>
      </c>
      <c r="G33" s="84" t="n">
        <v>0</v>
      </c>
      <c r="H33" s="123" t="n">
        <v>0</v>
      </c>
      <c r="I33" s="84" t="n">
        <v>0</v>
      </c>
      <c r="J33" s="270" t="n">
        <v>42</v>
      </c>
    </row>
    <row r="34" ht="12.75" customHeight="1" s="418">
      <c r="B34" s="153" t="n"/>
      <c r="C34" s="55" t="n"/>
      <c r="D34" s="55">
        <f>$D$14</f>
        <v/>
      </c>
      <c r="E34" s="337" t="n">
        <v>75</v>
      </c>
      <c r="F34" s="126" t="n">
        <v>0</v>
      </c>
      <c r="G34" s="126" t="n">
        <v>0</v>
      </c>
      <c r="H34" s="129" t="n">
        <v>0</v>
      </c>
      <c r="I34" s="126" t="n">
        <v>0</v>
      </c>
      <c r="J34" s="290" t="n">
        <v>75</v>
      </c>
    </row>
    <row r="35" ht="12.75" customHeight="1" s="418">
      <c r="B35" s="153" t="inlineStr">
        <is>
          <t>IT</t>
        </is>
      </c>
      <c r="C35" s="82" t="inlineStr">
        <is>
          <t>Italien</t>
        </is>
      </c>
      <c r="D35" s="83">
        <f>$D$13</f>
        <v/>
      </c>
      <c r="E35" s="269" t="n">
        <v>1975.66996738</v>
      </c>
      <c r="F35" s="84" t="n">
        <v>0</v>
      </c>
      <c r="G35" s="84" t="n">
        <v>0</v>
      </c>
      <c r="H35" s="123" t="n">
        <v>0</v>
      </c>
      <c r="I35" s="84" t="n">
        <v>0</v>
      </c>
      <c r="J35" s="270" t="n">
        <v>1975.66996738</v>
      </c>
    </row>
    <row r="36" ht="12.75" customHeight="1" s="418">
      <c r="B36" s="153" t="n"/>
      <c r="C36" s="55" t="n"/>
      <c r="D36" s="55">
        <f>$D$14</f>
        <v/>
      </c>
      <c r="E36" s="337" t="n">
        <v>1092</v>
      </c>
      <c r="F36" s="126" t="n">
        <v>0</v>
      </c>
      <c r="G36" s="126" t="n">
        <v>0</v>
      </c>
      <c r="H36" s="129" t="n">
        <v>0</v>
      </c>
      <c r="I36" s="126" t="n">
        <v>0</v>
      </c>
      <c r="J36" s="290" t="n">
        <v>1092</v>
      </c>
    </row>
    <row r="37" ht="12.75" customHeight="1" s="418">
      <c r="B37" s="153" t="inlineStr">
        <is>
          <t>HR</t>
        </is>
      </c>
      <c r="C37" s="82" t="inlineStr">
        <is>
          <t>Kroatien</t>
        </is>
      </c>
      <c r="D37" s="83">
        <f>$D$13</f>
        <v/>
      </c>
      <c r="E37" s="269" t="n">
        <v>44.9</v>
      </c>
      <c r="F37" s="84" t="n">
        <v>0</v>
      </c>
      <c r="G37" s="84" t="n">
        <v>0</v>
      </c>
      <c r="H37" s="123" t="n">
        <v>0</v>
      </c>
      <c r="I37" s="84" t="n">
        <v>0</v>
      </c>
      <c r="J37" s="270" t="n">
        <v>44.9</v>
      </c>
    </row>
    <row r="38" ht="12.75" customHeight="1" s="418">
      <c r="B38" s="153" t="n"/>
      <c r="C38" s="55" t="n"/>
      <c r="D38" s="55">
        <f>$D$14</f>
        <v/>
      </c>
      <c r="E38" s="337" t="n">
        <v>44.9</v>
      </c>
      <c r="F38" s="126" t="n">
        <v>0</v>
      </c>
      <c r="G38" s="126" t="n">
        <v>0</v>
      </c>
      <c r="H38" s="129" t="n">
        <v>0</v>
      </c>
      <c r="I38" s="126" t="n">
        <v>0</v>
      </c>
      <c r="J38" s="290" t="n">
        <v>44.9</v>
      </c>
    </row>
    <row r="39" ht="12.75" customHeight="1" s="418">
      <c r="B39" s="153" t="inlineStr">
        <is>
          <t>LV</t>
        </is>
      </c>
      <c r="C39" s="82" t="inlineStr">
        <is>
          <t>Lettland</t>
        </is>
      </c>
      <c r="D39" s="83">
        <f>$D$13</f>
        <v/>
      </c>
      <c r="E39" s="269" t="n">
        <v>26</v>
      </c>
      <c r="F39" s="84" t="n">
        <v>0</v>
      </c>
      <c r="G39" s="84" t="n">
        <v>0</v>
      </c>
      <c r="H39" s="123" t="n">
        <v>0</v>
      </c>
      <c r="I39" s="84" t="n">
        <v>0</v>
      </c>
      <c r="J39" s="270" t="n">
        <v>26</v>
      </c>
    </row>
    <row r="40" ht="12.75" customHeight="1" s="418">
      <c r="B40" s="153" t="n"/>
      <c r="C40" s="55" t="n"/>
      <c r="D40" s="55">
        <f>$D$14</f>
        <v/>
      </c>
      <c r="E40" s="337" t="n">
        <v>26</v>
      </c>
      <c r="F40" s="126" t="n">
        <v>0</v>
      </c>
      <c r="G40" s="126" t="n">
        <v>0</v>
      </c>
      <c r="H40" s="129" t="n">
        <v>0</v>
      </c>
      <c r="I40" s="126" t="n">
        <v>0</v>
      </c>
      <c r="J40" s="290" t="n">
        <v>26</v>
      </c>
    </row>
    <row r="41" ht="12.75" customHeight="1" s="418">
      <c r="B41" s="153" t="inlineStr">
        <is>
          <t>LT</t>
        </is>
      </c>
      <c r="C41" s="82" t="inlineStr">
        <is>
          <t>Litauen</t>
        </is>
      </c>
      <c r="D41" s="83">
        <f>$D$13</f>
        <v/>
      </c>
      <c r="E41" s="269" t="n">
        <v>1</v>
      </c>
      <c r="F41" s="84" t="n">
        <v>0</v>
      </c>
      <c r="G41" s="84" t="n">
        <v>0</v>
      </c>
      <c r="H41" s="123" t="n">
        <v>0</v>
      </c>
      <c r="I41" s="84" t="n">
        <v>0</v>
      </c>
      <c r="J41" s="270" t="n">
        <v>1</v>
      </c>
    </row>
    <row r="42" ht="12.75" customHeight="1" s="418">
      <c r="B42" s="153" t="n"/>
      <c r="C42" s="55" t="n"/>
      <c r="D42" s="55">
        <f>$D$14</f>
        <v/>
      </c>
      <c r="E42" s="337" t="n">
        <v>1</v>
      </c>
      <c r="F42" s="126" t="n">
        <v>0</v>
      </c>
      <c r="G42" s="126" t="n">
        <v>0</v>
      </c>
      <c r="H42" s="129" t="n">
        <v>0</v>
      </c>
      <c r="I42" s="126" t="n">
        <v>0</v>
      </c>
      <c r="J42" s="290" t="n">
        <v>1</v>
      </c>
    </row>
    <row r="43" ht="12.75" customHeight="1" s="418">
      <c r="B43" s="153" t="inlineStr">
        <is>
          <t>LU</t>
        </is>
      </c>
      <c r="C43" s="82" t="inlineStr">
        <is>
          <t>Luxemburg</t>
        </is>
      </c>
      <c r="D43" s="83">
        <f>$D$13</f>
        <v/>
      </c>
      <c r="E43" s="269" t="n">
        <v>152.566</v>
      </c>
      <c r="F43" s="84" t="n">
        <v>0</v>
      </c>
      <c r="G43" s="84" t="n">
        <v>0</v>
      </c>
      <c r="H43" s="123" t="n">
        <v>0</v>
      </c>
      <c r="I43" s="84" t="n">
        <v>0</v>
      </c>
      <c r="J43" s="270" t="n">
        <v>152.566</v>
      </c>
    </row>
    <row r="44" ht="12.75" customHeight="1" s="418">
      <c r="B44" s="153" t="n"/>
      <c r="C44" s="55" t="n"/>
      <c r="D44" s="55">
        <f>$D$14</f>
        <v/>
      </c>
      <c r="E44" s="337" t="n">
        <v>234.766</v>
      </c>
      <c r="F44" s="126" t="n">
        <v>0</v>
      </c>
      <c r="G44" s="126" t="n">
        <v>0</v>
      </c>
      <c r="H44" s="129" t="n">
        <v>0</v>
      </c>
      <c r="I44" s="126" t="n">
        <v>0</v>
      </c>
      <c r="J44" s="290" t="n">
        <v>234.766</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134.9</v>
      </c>
      <c r="F47" s="84" t="n">
        <v>49.9</v>
      </c>
      <c r="G47" s="84" t="n">
        <v>0</v>
      </c>
      <c r="H47" s="123" t="n">
        <v>0</v>
      </c>
      <c r="I47" s="84" t="n">
        <v>0</v>
      </c>
      <c r="J47" s="270" t="n">
        <v>85</v>
      </c>
    </row>
    <row r="48" ht="12.75" customHeight="1" s="418">
      <c r="B48" s="153" t="n"/>
      <c r="C48" s="55" t="n"/>
      <c r="D48" s="55">
        <f>$D$14</f>
        <v/>
      </c>
      <c r="E48" s="337" t="n">
        <v>254.6</v>
      </c>
      <c r="F48" s="126" t="n">
        <v>94.59999999999999</v>
      </c>
      <c r="G48" s="126" t="n">
        <v>45</v>
      </c>
      <c r="H48" s="129" t="n">
        <v>0</v>
      </c>
      <c r="I48" s="126" t="n">
        <v>0</v>
      </c>
      <c r="J48" s="290" t="n">
        <v>160</v>
      </c>
    </row>
    <row r="49" ht="12.75" customHeight="1" s="418">
      <c r="B49" s="153" t="inlineStr">
        <is>
          <t>AT</t>
        </is>
      </c>
      <c r="C49" s="82" t="inlineStr">
        <is>
          <t>Österreich</t>
        </is>
      </c>
      <c r="D49" s="83">
        <f>$D$13</f>
        <v/>
      </c>
      <c r="E49" s="269" t="n">
        <v>732.374</v>
      </c>
      <c r="F49" s="84" t="n">
        <v>20</v>
      </c>
      <c r="G49" s="84" t="n">
        <v>20</v>
      </c>
      <c r="H49" s="123" t="n">
        <v>69.40000000000001</v>
      </c>
      <c r="I49" s="84" t="n">
        <v>69.40000000000001</v>
      </c>
      <c r="J49" s="270" t="n">
        <v>642.9739999999999</v>
      </c>
    </row>
    <row r="50" ht="12.75" customHeight="1" s="418">
      <c r="B50" s="153" t="n"/>
      <c r="C50" s="55" t="n"/>
      <c r="D50" s="55">
        <f>$D$14</f>
        <v/>
      </c>
      <c r="E50" s="337" t="n">
        <v>494.9881897</v>
      </c>
      <c r="F50" s="126" t="n">
        <v>20</v>
      </c>
      <c r="G50" s="126" t="n">
        <v>20</v>
      </c>
      <c r="H50" s="129" t="n">
        <v>0</v>
      </c>
      <c r="I50" s="126" t="n">
        <v>0</v>
      </c>
      <c r="J50" s="290" t="n">
        <v>474.9881897</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85</v>
      </c>
      <c r="F52" s="126" t="n">
        <v>0</v>
      </c>
      <c r="G52" s="126" t="n">
        <v>0</v>
      </c>
      <c r="H52" s="129" t="n">
        <v>0</v>
      </c>
      <c r="I52" s="126" t="n">
        <v>0</v>
      </c>
      <c r="J52" s="290" t="n">
        <v>85</v>
      </c>
    </row>
    <row r="53" ht="12.75" customHeight="1" s="418">
      <c r="B53" s="153" t="inlineStr">
        <is>
          <t>PT</t>
        </is>
      </c>
      <c r="C53" s="82" t="inlineStr">
        <is>
          <t>Portugal</t>
        </is>
      </c>
      <c r="D53" s="83">
        <f>$D$13</f>
        <v/>
      </c>
      <c r="E53" s="269" t="n">
        <v>2</v>
      </c>
      <c r="F53" s="84" t="n">
        <v>0</v>
      </c>
      <c r="G53" s="84" t="n">
        <v>0</v>
      </c>
      <c r="H53" s="123" t="n">
        <v>0</v>
      </c>
      <c r="I53" s="84" t="n">
        <v>0</v>
      </c>
      <c r="J53" s="270" t="n">
        <v>2</v>
      </c>
    </row>
    <row r="54" ht="12.75" customHeight="1" s="418">
      <c r="B54" s="153" t="n"/>
      <c r="C54" s="55" t="n"/>
      <c r="D54" s="55">
        <f>$D$14</f>
        <v/>
      </c>
      <c r="E54" s="337" t="n">
        <v>65</v>
      </c>
      <c r="F54" s="126" t="n">
        <v>0</v>
      </c>
      <c r="G54" s="126" t="n">
        <v>0</v>
      </c>
      <c r="H54" s="129" t="n">
        <v>0</v>
      </c>
      <c r="I54" s="126" t="n">
        <v>0</v>
      </c>
      <c r="J54" s="290" t="n">
        <v>65</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238.5</v>
      </c>
      <c r="F57" s="84" t="n">
        <v>0</v>
      </c>
      <c r="G57" s="84" t="n">
        <v>0</v>
      </c>
      <c r="H57" s="123" t="n">
        <v>238.5</v>
      </c>
      <c r="I57" s="84" t="n">
        <v>238.5</v>
      </c>
      <c r="J57" s="270" t="n">
        <v>0</v>
      </c>
    </row>
    <row r="58" ht="12.75" customHeight="1" s="418">
      <c r="B58" s="153" t="n"/>
      <c r="C58" s="55" t="n"/>
      <c r="D58" s="55">
        <f>$D$14</f>
        <v/>
      </c>
      <c r="E58" s="337" t="n">
        <v>497.5</v>
      </c>
      <c r="F58" s="126" t="n">
        <v>14</v>
      </c>
      <c r="G58" s="126" t="n">
        <v>14</v>
      </c>
      <c r="H58" s="129" t="n">
        <v>428.5</v>
      </c>
      <c r="I58" s="126" t="n">
        <v>428.5</v>
      </c>
      <c r="J58" s="290" t="n">
        <v>55</v>
      </c>
    </row>
    <row r="59" ht="12.75" customHeight="1" s="418">
      <c r="B59" s="153" t="inlineStr">
        <is>
          <t>SK</t>
        </is>
      </c>
      <c r="C59" s="82" t="inlineStr">
        <is>
          <t>Slowakei</t>
        </is>
      </c>
      <c r="D59" s="83">
        <f>$D$13</f>
        <v/>
      </c>
      <c r="E59" s="269" t="n">
        <v>100</v>
      </c>
      <c r="F59" s="84" t="n">
        <v>0</v>
      </c>
      <c r="G59" s="84" t="n">
        <v>0</v>
      </c>
      <c r="H59" s="123" t="n">
        <v>0</v>
      </c>
      <c r="I59" s="84" t="n">
        <v>0</v>
      </c>
      <c r="J59" s="270" t="n">
        <v>100</v>
      </c>
    </row>
    <row r="60" ht="12.75" customHeight="1" s="418">
      <c r="B60" s="153" t="n"/>
      <c r="C60" s="55" t="n"/>
      <c r="D60" s="55">
        <f>$D$14</f>
        <v/>
      </c>
      <c r="E60" s="337" t="n">
        <v>115</v>
      </c>
      <c r="F60" s="126" t="n">
        <v>0</v>
      </c>
      <c r="G60" s="126" t="n">
        <v>0</v>
      </c>
      <c r="H60" s="129" t="n">
        <v>0</v>
      </c>
      <c r="I60" s="126" t="n">
        <v>0</v>
      </c>
      <c r="J60" s="290" t="n">
        <v>115</v>
      </c>
    </row>
    <row r="61" ht="12.75" customHeight="1" s="418">
      <c r="B61" s="153" t="inlineStr">
        <is>
          <t>SI</t>
        </is>
      </c>
      <c r="C61" s="82" t="inlineStr">
        <is>
          <t>Slowenien</t>
        </is>
      </c>
      <c r="D61" s="83">
        <f>$D$13</f>
        <v/>
      </c>
      <c r="E61" s="269" t="n">
        <v>52</v>
      </c>
      <c r="F61" s="84" t="n">
        <v>0</v>
      </c>
      <c r="G61" s="84" t="n">
        <v>0</v>
      </c>
      <c r="H61" s="123" t="n">
        <v>0</v>
      </c>
      <c r="I61" s="84" t="n">
        <v>0</v>
      </c>
      <c r="J61" s="270" t="n">
        <v>52</v>
      </c>
    </row>
    <row r="62" ht="12.75" customHeight="1" s="418">
      <c r="B62" s="153" t="n"/>
      <c r="C62" s="55" t="n"/>
      <c r="D62" s="55">
        <f>$D$14</f>
        <v/>
      </c>
      <c r="E62" s="337" t="n">
        <v>90</v>
      </c>
      <c r="F62" s="126" t="n">
        <v>0</v>
      </c>
      <c r="G62" s="126" t="n">
        <v>0</v>
      </c>
      <c r="H62" s="129" t="n">
        <v>0</v>
      </c>
      <c r="I62" s="126" t="n">
        <v>0</v>
      </c>
      <c r="J62" s="290" t="n">
        <v>90</v>
      </c>
    </row>
    <row r="63" ht="12.75" customHeight="1" s="418">
      <c r="B63" s="153" t="inlineStr">
        <is>
          <t>ES</t>
        </is>
      </c>
      <c r="C63" s="82" t="inlineStr">
        <is>
          <t>Spanien</t>
        </is>
      </c>
      <c r="D63" s="83">
        <f>$D$13</f>
        <v/>
      </c>
      <c r="E63" s="269" t="n">
        <v>257.045545</v>
      </c>
      <c r="F63" s="84" t="n">
        <v>0</v>
      </c>
      <c r="G63" s="84" t="n">
        <v>0</v>
      </c>
      <c r="H63" s="123" t="n">
        <v>0</v>
      </c>
      <c r="I63" s="84" t="n">
        <v>0</v>
      </c>
      <c r="J63" s="270" t="n">
        <v>257.045545</v>
      </c>
    </row>
    <row r="64" ht="12.75" customHeight="1" s="418">
      <c r="B64" s="153" t="n"/>
      <c r="C64" s="55" t="n"/>
      <c r="D64" s="55">
        <f>$D$14</f>
        <v/>
      </c>
      <c r="E64" s="337" t="n">
        <v>545.0455449999999</v>
      </c>
      <c r="F64" s="126" t="n">
        <v>0</v>
      </c>
      <c r="G64" s="126" t="n">
        <v>0</v>
      </c>
      <c r="H64" s="129" t="n">
        <v>0</v>
      </c>
      <c r="I64" s="126" t="n">
        <v>0</v>
      </c>
      <c r="J64" s="290" t="n">
        <v>545.0455449999999</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25</v>
      </c>
      <c r="F75" s="84" t="n">
        <v>0</v>
      </c>
      <c r="G75" s="84" t="n">
        <v>0</v>
      </c>
      <c r="H75" s="123" t="n">
        <v>25</v>
      </c>
      <c r="I75" s="84" t="n">
        <v>25</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149</v>
      </c>
      <c r="F79" s="84" t="n">
        <v>0</v>
      </c>
      <c r="G79" s="84" t="n">
        <v>0</v>
      </c>
      <c r="H79" s="123" t="n">
        <v>0</v>
      </c>
      <c r="I79" s="84" t="n">
        <v>0</v>
      </c>
      <c r="J79" s="270" t="n">
        <v>149</v>
      </c>
    </row>
    <row r="80" ht="12.75" customHeight="1" s="418">
      <c r="B80" s="153" t="n"/>
      <c r="C80" s="55" t="n"/>
      <c r="D80" s="55">
        <f>$D$14</f>
        <v/>
      </c>
      <c r="E80" s="337" t="n">
        <v>149</v>
      </c>
      <c r="F80" s="126" t="n">
        <v>0</v>
      </c>
      <c r="G80" s="126" t="n">
        <v>0</v>
      </c>
      <c r="H80" s="129" t="n">
        <v>0</v>
      </c>
      <c r="I80" s="126" t="n">
        <v>0</v>
      </c>
      <c r="J80" s="290" t="n">
        <v>149</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312.5</v>
      </c>
      <c r="F82" s="126" t="n">
        <v>0</v>
      </c>
      <c r="G82" s="126" t="n">
        <v>0</v>
      </c>
      <c r="H82" s="129" t="n">
        <v>312.5</v>
      </c>
      <c r="I82" s="126" t="n">
        <v>312.5</v>
      </c>
      <c r="J82" s="290" t="n">
        <v>0</v>
      </c>
    </row>
    <row r="83" ht="12.75" customHeight="1" s="418">
      <c r="B83" s="153" t="inlineStr">
        <is>
          <t>US</t>
        </is>
      </c>
      <c r="C83" s="82" t="inlineStr">
        <is>
          <t>USA</t>
        </is>
      </c>
      <c r="D83" s="83">
        <f>$D$13</f>
        <v/>
      </c>
      <c r="E83" s="269" t="n">
        <v>64.90045000000001</v>
      </c>
      <c r="F83" s="84" t="n">
        <v>0</v>
      </c>
      <c r="G83" s="84" t="n">
        <v>0</v>
      </c>
      <c r="H83" s="123" t="n">
        <v>0</v>
      </c>
      <c r="I83" s="84" t="n">
        <v>0</v>
      </c>
      <c r="J83" s="270" t="n">
        <v>64.90045000000001</v>
      </c>
    </row>
    <row r="84" ht="12.75" customHeight="1" s="418">
      <c r="B84" s="153" t="n"/>
      <c r="C84" s="55" t="n"/>
      <c r="D84" s="55">
        <f>$D$14</f>
        <v/>
      </c>
      <c r="E84" s="337" t="n">
        <v>322.474170411</v>
      </c>
      <c r="F84" s="126" t="n">
        <v>0</v>
      </c>
      <c r="G84" s="126" t="n">
        <v>0</v>
      </c>
      <c r="H84" s="129" t="n">
        <v>0</v>
      </c>
      <c r="I84" s="126" t="n">
        <v>0</v>
      </c>
      <c r="J84" s="290" t="n">
        <v>322.474170411</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766</v>
      </c>
      <c r="F87" s="84" t="n">
        <v>0</v>
      </c>
      <c r="G87" s="84" t="n">
        <v>0</v>
      </c>
      <c r="H87" s="123" t="n">
        <v>40.5</v>
      </c>
      <c r="I87" s="84" t="n">
        <v>0</v>
      </c>
      <c r="J87" s="270" t="n">
        <v>725.5</v>
      </c>
    </row>
    <row r="88" ht="12.75" customHeight="1" s="418">
      <c r="B88" s="153" t="n"/>
      <c r="C88" s="55" t="n"/>
      <c r="D88" s="55">
        <f>$D$14</f>
        <v/>
      </c>
      <c r="E88" s="337" t="n">
        <v>553</v>
      </c>
      <c r="F88" s="126" t="n">
        <v>0</v>
      </c>
      <c r="G88" s="126" t="n">
        <v>0</v>
      </c>
      <c r="H88" s="129" t="n">
        <v>192.5</v>
      </c>
      <c r="I88" s="126" t="n">
        <v>0</v>
      </c>
      <c r="J88" s="290" t="n">
        <v>360.5</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188</v>
      </c>
      <c r="F90" s="294" t="n">
        <v>0</v>
      </c>
      <c r="G90" s="294" t="n">
        <v>0</v>
      </c>
      <c r="H90" s="356" t="n">
        <v>188</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