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<sst xmlns="http://schemas.openxmlformats.org/spreadsheetml/2006/main" uniqueCount="654">
  <si>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DZ HYP AG</t>
  </si>
  <si>
    <t>Rosenstraße 2</t>
  </si>
  <si>
    <t>20095 Hamburg</t>
  </si>
  <si>
    <t>Telefon: +49 40 33 34 - 0</t>
  </si>
  <si>
    <t>Telefax: +49 40 33 34 - 111</t>
  </si>
  <si>
    <t>E-Mail: mail@dzhyp.de</t>
  </si>
  <si>
    <t>Internet: www.dzhyp.de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</si>
  <si>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</si>
  <si>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</si>
  <si>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</si>
  <si>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</si>
  <si>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</si>
  <si>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</si>
  <si>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</si>
  <si>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</si>
  <si>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</si>
  <si>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</si>
  <si>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</si>
  <si>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</si>
  <si>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</si>
  <si>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</si>
  <si>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</si>
  <si>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</si>
  <si>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</si>
  <si>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</si>
  <si>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</si>
  <si>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</si>
  <si>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</si>
  <si>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</si>
  <si>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</si>
  <si>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</si>
  <si>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</si>
  <si>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</si>
  <si>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</si>
  <si>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</si>
  <si>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</si>
  <si>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</si>
  <si>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</si>
  <si>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</si>
  <si>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</si>
  <si>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</si>
  <si>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</si>
  <si>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</si>
  <si>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</si>
  <si>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</si>
  <si>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</si>
  <si>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</si>
  <si>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</si>
  <si>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</si>
  <si>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</si>
  <si>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</si>
  <si>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</si>
  <si>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</si>
  <si>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</si>
  <si>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</si>
  <si>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</si>
  <si>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</si>
  <si>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</si>
  <si>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</si>
  <si>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</si>
  <si>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</si>
  <si>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</si>
  <si>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</si>
  <si>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</si>
  <si>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</si>
  <si>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</si>
  <si>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</si>
  <si>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</si>
  <si>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</si>
  <si>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</si>
  <si>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</si>
  <si>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</si>
  <si>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</si>
  <si>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</si>
  <si>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</si>
  <si>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</si>
  <si>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</si>
  <si>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</si>
  <si>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</si>
  <si>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</si>
  <si>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</si>
  <si>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</si>
  <si>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</si>
  <si>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</si>
  <si>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</si>
  <si>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</si>
  <si>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</si>
  <si>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</si>
  <si>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</si>
  <si>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</si>
  <si>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</si>
  <si>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</si>
  <si>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</si>
  <si>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</si>
  <si>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</si>
  <si>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</si>
  <si>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</si>
  <si>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</si>
  <si>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</si>
  <si>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</si>
  <si>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</si>
  <si>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</si>
  <si>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</si>
  <si>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</si>
  <si>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</si>
  <si>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</si>
  <si>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</si>
  <si>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</si>
  <si>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</si>
  <si>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</si>
  <si>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</si>
  <si>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</si>
  <si>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</si>
  <si>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</si>
  <si>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</si>
  <si>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</si>
  <si>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</si>
  <si>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</si>
  <si>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</si>
  <si>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</si>
  <si>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</si>
  <si>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</si>
  <si>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</si>
  <si>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</si>
  <si>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</si>
  <si>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</si>
  <si>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</si>
  <si>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</si>
  <si>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</si>
  <si>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</si>
  <si>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</si>
  <si>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</si>
  <si>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</si>
  <si>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</si>
  <si>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</si>
  <si>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</si>
  <si>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</si>
  <si>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</si>
  <si>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</si>
  <si>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</si>
  <si>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</si>
  <si>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</si>
  <si>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</si>
  <si>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</si>
  <si>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</si>
  <si>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</si>
  <si>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</si>
  <si>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</si>
  <si>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</si>
  <si>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</si>
  <si>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</si>
  <si>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</si>
  <si>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</si>
  <si>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</si>
  <si>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</si>
  <si>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</si>
  <si>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</si>
  <si>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</si>
  <si>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</si>
  <si>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</si>
  <si>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</si>
  <si>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</si>
  <si>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</si>
  <si>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</si>
  <si>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</si>
  <si>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</si>
  <si>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</si>
  <si>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</si>
  <si>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</si>
  <si>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</si>
  <si>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</si>
  <si>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</si>
  <si>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</si>
  <si>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</si>
  <si>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</si>
  <si>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</si>
  <si>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</si>
  <si>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</si>
  <si>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</si>
  <si>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</si>
  <si>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</si>
  <si>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</si>
  <si>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</si>
  <si>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</si>
  <si>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</si>
  <si>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</si>
  <si>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</si>
  <si>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</si>
  <si>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</si>
  <si>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</si>
  <si>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</si>
  <si>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</si>
  <si>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</si>
  <si>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</si>
  <si>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</si>
  <si>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</si>
  <si>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</si>
  <si>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</si>
  <si>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</si>
  <si>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</si>
  <si>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</si>
  <si>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</si>
  <si>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</si>
  <si>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</si>
  <si>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</si>
  <si>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</si>
  <si>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</si>
  <si>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</si>
  <si>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</si>
  <si>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</si>
  <si>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</si>
  <si>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</si>
  <si>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</si>
  <si>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</si>
  <si>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</si>
  <si>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</si>
  <si>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</si>
  <si>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</si>
  <si>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</si>
  <si>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</si>
  <si>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</si>
  <si>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</si>
  <si>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</si>
  <si>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</si>
  <si>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</si>
  <si>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</si>
  <si>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</si>
  <si>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</si>
  <si>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</si>
  <si>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</si>
  <si>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</si>
  <si>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</si>
  <si>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</si>
  <si>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</si>
  <si>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</si>
  <si>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</si>
  <si>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</si>
  <si>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</si>
  <si>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</si>
  <si>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</si>
  <si>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</si>
  <si>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</si>
  <si>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</si>
  <si>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</si>
  <si>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</si>
  <si>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</si>
  <si>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</si>
  <si>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</si>
  <si>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</si>
  <si>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</si>
  <si>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</si>
  <si>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</si>
  <si>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</si>
  <si>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</si>
  <si>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</si>
  <si>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</si>
  <si>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</si>
  <si>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</si>
  <si>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</si>
  <si>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</si>
  <si>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</si>
  <si>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</si>
  <si>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</si>
  <si>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</si>
  <si>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</si>
  <si>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</si>
  <si>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</si>
  <si>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</si>
  <si>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</si>
  <si>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</si>
  <si>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</si>
  <si>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</si>
  <si>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</si>
  <si>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</si>
  <si>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</si>
  <si>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</si>
  <si>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</si>
  <si>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</si>
  <si>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</si>
  <si>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</si>
  <si>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</si>
  <si>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</si>
  <si>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</si>
  <si>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</si>
  <si>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</si>
  <si>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</si>
  <si>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</si>
  <si>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</si>
  <si>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</si>
  <si>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</si>
  <si>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</si>
  <si>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</si>
  <si>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</si>
  <si>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</si>
  <si>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</si>
  <si>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</si>
  <si>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</si>
  <si>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</si>
  <si>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</si>
  <si>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</si>
  <si>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</si>
  <si>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</si>
  <si>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</si>
  <si>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</si>
  <si>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</si>
  <si>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</si>
  <si>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</si>
  <si>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</si>
  <si>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</si>
  <si>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</si>
  <si>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</si>
  <si>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</si>
  <si>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</si>
  <si>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</si>
  <si>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</si>
  <si>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</si>
  <si>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</si>
  <si>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</si>
  <si>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</si>
  <si>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</si>
  <si>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</si>
  <si>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</si>
  <si>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</si>
  <si>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</si>
  <si>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</si>
  <si>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</si>
  <si>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</si>
  <si>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</si>
  <si>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</si>
  <si>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</si>
  <si>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</si>
  <si>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</si>
  <si>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</si>
  <si>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</si>
  <si>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</si>
  <si>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</si>
  <si>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</si>
  <si>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</si>
  <si>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</si>
  <si>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</si>
  <si>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</si>
  <si>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</si>
  <si>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</si>
  <si>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</si>
  <si>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</si>
  <si>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</si>
  <si>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</si>
  <si>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</si>
  <si>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</si>
  <si>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</si>
  <si>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</si>
  <si>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</si>
  <si>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</si>
  <si>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</si>
  <si>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</si>
  <si>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</si>
  <si>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</si>
  <si>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</si>
  <si>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</si>
  <si>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</si>
  <si>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</si>
  <si>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</si>
  <si>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</si>
  <si>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</si>
  <si>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</si>
  <si>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</si>
  <si>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</si>
  <si>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</si>
  <si>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</si>
  <si>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</si>
  <si>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</si>
  <si>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</si>
  <si>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</si>
  <si>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</si>
  <si>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</si>
  <si>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</si>
  <si>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</si>
  <si>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</si>
  <si>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</si>
  <si>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</si>
  <si>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</si>
  <si>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</si>
  <si>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</si>
  <si>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</si>
  <si>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</si>
  <si>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</si>
  <si>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</si>
  <si>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</si>
  <si>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</si>
  <si>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</si>
  <si>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</si>
  <si>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</si>
  <si>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</si>
  <si>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</si>
  <si>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</si>
  <si>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</si>
  <si>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</si>
  <si>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</si>
  <si>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</si>
  <si>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</si>
  <si>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</si>
  <si>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</si>
  <si>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</si>
  <si>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</si>
  <si>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</si>
  <si>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</si>
  <si>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</si>
  <si>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</si>
  <si>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</si>
  <si>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</si>
  <si>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</si>
  <si>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</si>
  <si>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</si>
  <si>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</si>
  <si>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</si>
  <si>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</si>
  <si>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</si>
  <si>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</si>
  <si>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</si>
  <si>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</si>
  <si>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</si>
  <si>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</si>
  <si>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</si>
  <si>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</si>
  <si>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</si>
  <si>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</si>
  <si>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</si>
  <si>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</si>
  <si>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</si>
  <si>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</si>
  <si>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</si>
  <si>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</si>
  <si>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</si>
  <si>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</si>
  <si>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</si>
  <si>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</si>
  <si>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</si>
  <si>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</si>
  <si>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</si>
  <si>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</si>
  <si>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</si>
  <si>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</si>
  <si>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</si>
  <si>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</si>
  <si>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</si>
  <si>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</si>
  <si>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</si>
  <si>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</si>
  <si>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</si>
  <si>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</si>
  <si>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</si>
  <si>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</si>
  <si>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</si>
  <si>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</si>
  <si>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</si>
  <si>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</si>
  <si>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</si>
  <si>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</si>
  <si>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</si>
  <si>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</si>
  <si>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</si>
  <si>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</si>
  <si>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</si>
  <si>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</si>
  <si>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</si>
  <si>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</si>
  <si>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</si>
  <si>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</si>
  <si>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</si>
  <si>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</si>
  <si>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</si>
  <si>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</si>
  <si>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</si>
  <si>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</si>
  <si>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</si>
  <si>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</si>
  <si>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</si>
  <si>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</si>
  <si>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</si>
  <si>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</si>
  <si>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</si>
  <si>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</si>
  <si>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</si>
  <si>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</si>
  <si>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</si>
  <si>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</si>
  <si>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</si>
  <si>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</si>
  <si>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</si>
  <si>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</si>
  <si>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</si>
  <si>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</si>
  <si>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</si>
  <si>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</si>
  <si>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</si>
  <si>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</si>
  <si>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</si>
  <si>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</si>
  <si>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</si>
  <si>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</si>
  <si>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</si>
  <si>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</si>
  <si>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</si>
  <si>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</si>
  <si>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</si>
  <si>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</si>
  <si>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</si>
  <si>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</si>
  <si>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</si>
  <si>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</si>
  <si>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</si>
  <si>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</si>
  <si>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</si>
  <si>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</si>
  <si>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</si>
  <si>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</si>
  <si>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</si>
  <si>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</si>
  <si>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</si>
  <si>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</si>
  <si>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</si>
  <si>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</si>
  <si>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</si>
  <si>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</si>
  <si>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</si>
  <si>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</si>
  <si>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</si>
  <si>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</si>
  <si>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</si>
  <si>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</si>
  <si>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</si>
  <si>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</si>
  <si>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</si>
  <si>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</si>
  <si>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</si>
  <si>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</si>
  <si>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</si>
  <si>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</si>
  <si>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</si>
  <si>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</si>
  <si>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</si>
  <si>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</si>
  <si>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</si>
  <si>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</si>
  <si>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</si>
  <si>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</si>
  <si>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</si>
  <si>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</si>
  <si>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</si>
  <si>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</si>
  <si>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</si>
  <si>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</si>
  <si>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</si>
  <si>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</si>
  <si>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</si>
  <si>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</si>
  <si>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</si>
  <si>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</si>
  <si>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</si>
  <si>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</si>
  <si>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</si>
  <si>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</si>
  <si>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</si>
  <si>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</si>
  <si>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</si>
  <si>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</si>
  <si>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</si>
  <si>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</si>
  <si>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</si>
  <si>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</si>
  <si>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</si>
  <si>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</si>
  <si>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</si>
  <si>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</si>
  <si>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</si>
  <si>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</si>
  <si>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</si>
  <si>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</si>
  <si>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</si>
  <si>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</si>
  <si>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</si>
  <si>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</si>
  <si>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</si>
  <si>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</si>
  <si>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</si>
  <si>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</si>
  <si>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</si>
  <si>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</si>
  <si>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</si>
  <si>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</si>
  <si>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</si>
  <si>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</si>
  <si>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</si>
  <si>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</si>
  <si>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</si>
  <si>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</si>
  <si>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</si>
  <si>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</si>
  <si>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</si>
  <si>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</si>
  <si>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</si>
  <si>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</si>
  <si>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</si>
  <si>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</si>
  <si>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</si>
  <si>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</si>
  <si>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</si>
  <si>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DZH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</si>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</sst>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716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30232.167205</v>
      </c>
      <c r="E21" s="377" t="n">
        <v>28390.411</v>
      </c>
      <c r="F21" s="376" t="n">
        <v>32908.736293</v>
      </c>
      <c r="G21" s="377" t="n">
        <v>29418.077</v>
      </c>
      <c r="H21" s="376" t="n">
        <v>30987.468067</v>
      </c>
      <c r="I21" s="377" t="n">
        <v>27551.62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34879.73248</v>
      </c>
      <c r="E23" s="385" t="n">
        <v>32760</v>
      </c>
      <c r="F23" s="384" t="n">
        <v>40614.573625</v>
      </c>
      <c r="G23" s="385" t="n">
        <v>35896.117</v>
      </c>
      <c r="H23" s="384" t="n">
        <v>38049.418527</v>
      </c>
      <c r="I23" s="385" t="n">
        <v>33827.756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4647.565275000001</v>
      </c>
      <c r="E28" s="398" t="n">
        <v>4369.629</v>
      </c>
      <c r="F28" s="397" t="n">
        <v>7705.837332000001</v>
      </c>
      <c r="G28" s="398" t="n">
        <v>6478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14111.718417</v>
      </c>
      <c r="E34" s="377" t="n">
        <v>15890.491</v>
      </c>
      <c r="F34" s="376" t="n">
        <v>18138.667196</v>
      </c>
      <c r="G34" s="377" t="n">
        <v>19086.791</v>
      </c>
      <c r="H34" s="376" t="n">
        <v>16814.855528</v>
      </c>
      <c r="I34" s="377" t="n">
        <v>17742.822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16842.101481</v>
      </c>
      <c r="E36" s="385" t="n">
        <v>18857.884</v>
      </c>
      <c r="F36" s="384" t="n">
        <v>21785.537408</v>
      </c>
      <c r="G36" s="385" t="n">
        <v>22580.704</v>
      </c>
      <c r="H36" s="384" t="n">
        <v>19989.019113</v>
      </c>
      <c r="I36" s="385" t="n">
        <v>20844.052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2730.383064</v>
      </c>
      <c r="E41" s="398" t="n">
        <v>2967.393</v>
      </c>
      <c r="F41" s="397" t="n">
        <v>3646.870212</v>
      </c>
      <c r="G41" s="398" t="n">
        <v>3493.913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65.349209</v>
      </c>
      <c r="F13" s="483" t="n">
        <v>0</v>
      </c>
      <c r="G13" s="483" t="n">
        <v>65.349209</v>
      </c>
      <c r="H13" s="526" t="n">
        <v>0</v>
      </c>
    </row>
    <row customHeight="1" ht="12.8" r="14" s="349" spans="1:8">
      <c r="B14" s="588" t="n"/>
      <c r="C14" s="436" t="n"/>
      <c r="D14" s="436">
        <f>"Jahr "&amp;(AktJahr-1)</f>
        <v/>
      </c>
      <c r="E14" s="527" t="n">
        <v>36.232</v>
      </c>
      <c r="F14" s="530" t="n">
        <v>0</v>
      </c>
      <c r="G14" s="530" t="n">
        <v>36.232</v>
      </c>
      <c r="H14" s="532" t="n">
        <v>0</v>
      </c>
    </row>
    <row customHeight="1" ht="12.8" r="15" s="349" spans="1:8">
      <c r="B15" s="588" t="s">
        <v>77</v>
      </c>
      <c r="C15" s="481" t="s">
        <v>78</v>
      </c>
      <c r="D15" s="482">
        <f>$D$13</f>
        <v/>
      </c>
      <c r="E15" s="522" t="n">
        <v>65.349209</v>
      </c>
      <c r="F15" s="483" t="n">
        <v>0</v>
      </c>
      <c r="G15" s="483" t="n">
        <v>65.349209</v>
      </c>
      <c r="H15" s="526" t="n">
        <v>0</v>
      </c>
    </row>
    <row customHeight="1" ht="12.8" r="16" s="349" spans="1:8">
      <c r="B16" s="588" t="n"/>
      <c r="C16" s="436" t="n"/>
      <c r="D16" s="436">
        <f>$D$14</f>
        <v/>
      </c>
      <c r="E16" s="527" t="n">
        <v>36.232</v>
      </c>
      <c r="F16" s="530" t="n">
        <v>0</v>
      </c>
      <c r="G16" s="530" t="n">
        <v>36.232</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30232.167205</v>
      </c>
      <c r="E9" s="606" t="n">
        <v>28390.411</v>
      </c>
    </row>
    <row customHeight="1" ht="20.1" r="10" s="349" spans="1:5">
      <c r="A10" s="607" t="n">
        <v>0</v>
      </c>
      <c r="B10" s="608" t="s">
        <v>551</v>
      </c>
      <c r="C10" s="609" t="s">
        <v>552</v>
      </c>
      <c r="D10" s="610" t="n">
        <v>97.16</v>
      </c>
      <c r="E10" s="611" t="n">
        <v>94</v>
      </c>
    </row>
    <row customHeight="1" ht="8.1" r="11" s="349" spans="1:5">
      <c r="A11" s="597" t="n">
        <v>0</v>
      </c>
      <c r="B11" s="612" t="n"/>
      <c r="C11" s="374" t="n"/>
      <c r="D11" s="374" t="n"/>
      <c r="E11" s="613" t="n"/>
    </row>
    <row customHeight="1" ht="15.95" r="12" s="349" spans="1:5">
      <c r="A12" s="597" t="n">
        <v>0</v>
      </c>
      <c r="B12" s="614" t="s">
        <v>14</v>
      </c>
      <c r="C12" s="615" t="s">
        <v>18</v>
      </c>
      <c r="D12" s="605" t="n">
        <v>34879.73248</v>
      </c>
      <c r="E12" s="606" t="n">
        <v>32760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89.95999999999999</v>
      </c>
      <c r="E16" s="619" t="n">
        <v>90</v>
      </c>
    </row>
    <row customHeight="1" ht="12.75" r="17" s="349" spans="1:5">
      <c r="A17" s="597" t="n">
        <v>0</v>
      </c>
      <c r="B17" s="621" t="s">
        <v>557</v>
      </c>
      <c r="C17" s="617" t="s">
        <v>558</v>
      </c>
      <c r="D17" s="618" t="n">
        <v>0</v>
      </c>
      <c r="E17" s="619" t="n">
        <v>0</v>
      </c>
    </row>
    <row customHeight="1" ht="12.8" r="18" s="349" spans="1:5">
      <c r="A18" s="597" t="n">
        <v>0</v>
      </c>
      <c r="C18" s="620" t="s">
        <v>559</v>
      </c>
      <c r="D18" s="618" t="n">
        <v>4.341543</v>
      </c>
      <c r="E18" s="619" t="n">
        <v>8.584</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184.182652</v>
      </c>
      <c r="E21" s="619" t="n">
        <v>195.5</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53.92041500000001</v>
      </c>
      <c r="E25" s="619" t="n">
        <v>55.94</v>
      </c>
    </row>
    <row customHeight="1" ht="12.8" r="26" s="349" spans="1:5">
      <c r="A26" s="597" t="n"/>
      <c r="C26" s="620" t="s">
        <v>567</v>
      </c>
      <c r="D26" s="618" t="n">
        <v>44.12851999999999</v>
      </c>
      <c r="E26" s="619" t="n">
        <v>42.452</v>
      </c>
    </row>
    <row customHeight="1" ht="12.8" r="27" s="349" spans="1:5">
      <c r="A27" s="597" t="n">
        <v>0</v>
      </c>
      <c r="B27" s="622" t="n"/>
      <c r="C27" s="620" t="s">
        <v>568</v>
      </c>
      <c r="D27" s="618" t="n">
        <v>0</v>
      </c>
      <c r="E27" s="619" t="n">
        <v>0</v>
      </c>
    </row>
    <row customHeight="1" ht="30" r="28" s="349" spans="1:5">
      <c r="A28" s="597" t="n">
        <v>0</v>
      </c>
      <c r="B28" s="623" t="s">
        <v>569</v>
      </c>
      <c r="C28" s="620" t="s">
        <v>570</v>
      </c>
      <c r="D28" s="618" t="n">
        <v>4.6</v>
      </c>
      <c r="E28" s="619" t="n">
        <v>4.64</v>
      </c>
    </row>
    <row customHeight="1" ht="30" r="29" s="349" spans="1:5">
      <c r="A29" s="597" t="n">
        <v>0</v>
      </c>
      <c r="B29" s="623" t="s">
        <v>571</v>
      </c>
      <c r="C29" s="620" t="s">
        <v>552</v>
      </c>
      <c r="D29" s="618" t="n">
        <v>53.92</v>
      </c>
      <c r="E29" s="619" t="n">
        <v>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14111.718417</v>
      </c>
      <c r="E34" s="631" t="n">
        <v>15890.491</v>
      </c>
    </row>
    <row customHeight="1" ht="20.1" r="35" s="349" spans="1:5">
      <c r="A35" s="597" t="n">
        <v>1</v>
      </c>
      <c r="B35" s="608" t="s">
        <v>551</v>
      </c>
      <c r="C35" s="609" t="s">
        <v>552</v>
      </c>
      <c r="D35" s="610" t="n">
        <v>95.63</v>
      </c>
      <c r="E35" s="611" t="n">
        <v>96</v>
      </c>
    </row>
    <row customHeight="1" ht="8.1" r="36" s="349" spans="1:5">
      <c r="A36" s="597" t="n">
        <v>1</v>
      </c>
      <c r="B36" s="612" t="n"/>
      <c r="C36" s="374" t="n"/>
      <c r="D36" s="374" t="n"/>
      <c r="E36" s="613" t="n"/>
    </row>
    <row customHeight="1" ht="15.95" r="37" s="349" spans="1:5">
      <c r="A37" s="597" t="n">
        <v>1</v>
      </c>
      <c r="B37" s="614" t="s">
        <v>14</v>
      </c>
      <c r="C37" s="632" t="s">
        <v>18</v>
      </c>
      <c r="D37" s="630" t="n">
        <v>16842.101481</v>
      </c>
      <c r="E37" s="631" t="n">
        <v>18857.884</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95.90000000000001</v>
      </c>
      <c r="E41" s="619" t="n">
        <v>95</v>
      </c>
    </row>
    <row customHeight="1" ht="12.75" r="42" s="349" spans="1:5">
      <c r="A42" s="597" t="n">
        <v>1</v>
      </c>
      <c r="B42" s="621" t="s">
        <v>557</v>
      </c>
      <c r="C42" s="617" t="s">
        <v>558</v>
      </c>
      <c r="D42" s="618" t="n">
        <v>40.00973200000001</v>
      </c>
      <c r="E42" s="619" t="n">
        <v>36.633</v>
      </c>
    </row>
    <row customHeight="1" ht="12.8" r="43" s="349" spans="1:5">
      <c r="A43" s="597" t="n"/>
      <c r="C43" s="620" t="s">
        <v>559</v>
      </c>
      <c r="D43" s="618" t="n">
        <v>78.341301</v>
      </c>
      <c r="E43" s="619" t="n">
        <v>77.574</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26.243563</v>
      </c>
      <c r="E46" s="619" t="n">
        <v>7.483000000000001</v>
      </c>
    </row>
    <row customHeight="1" ht="12.8" r="47" s="349" spans="1:5">
      <c r="A47" s="597" t="n"/>
      <c r="C47" s="620" t="s">
        <v>563</v>
      </c>
      <c r="D47" s="618" t="n">
        <v>0</v>
      </c>
      <c r="E47" s="619" t="n">
        <v>0</v>
      </c>
    </row>
    <row customHeight="1" ht="12.8" r="48" s="349" spans="1:5">
      <c r="A48" s="597" t="n"/>
      <c r="C48" s="620" t="s">
        <v>564</v>
      </c>
      <c r="D48" s="618" t="n">
        <v>36.591996</v>
      </c>
      <c r="E48" s="619" t="n">
        <v>32.286</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171.051517</v>
      </c>
      <c r="E51" s="619" t="n">
        <v>56.451</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1635.8</v>
      </c>
      <c r="E11" s="422" t="n">
        <v>1646.619508</v>
      </c>
      <c r="F11" s="421" t="n">
        <v>1694.484</v>
      </c>
      <c r="G11" s="422" t="n">
        <v>1642.47</v>
      </c>
    </row>
    <row customHeight="1" ht="12.8" r="12" s="349" spans="1:7">
      <c r="A12" s="365" t="n">
        <v>0</v>
      </c>
      <c r="B12" s="420" t="s">
        <v>29</v>
      </c>
      <c r="D12" s="421" t="n">
        <v>1067</v>
      </c>
      <c r="E12" s="422" t="n">
        <v>1351.084423</v>
      </c>
      <c r="F12" s="421" t="n">
        <v>1126.85</v>
      </c>
      <c r="G12" s="422" t="n">
        <v>1356.636</v>
      </c>
    </row>
    <row customHeight="1" ht="12.8" r="13" s="349" spans="1:7">
      <c r="A13" s="365" t="n">
        <v>0</v>
      </c>
      <c r="B13" s="420" t="s">
        <v>30</v>
      </c>
      <c r="D13" s="421" t="n">
        <v>1097.3</v>
      </c>
      <c r="E13" s="422" t="n">
        <v>1549.107005</v>
      </c>
      <c r="F13" s="421" t="n">
        <v>1564.8</v>
      </c>
      <c r="G13" s="422" t="n">
        <v>1505.21</v>
      </c>
    </row>
    <row customHeight="1" ht="12.8" r="14" s="349" spans="1:7">
      <c r="A14" s="365" t="n">
        <v>0</v>
      </c>
      <c r="B14" s="420" t="s">
        <v>31</v>
      </c>
      <c r="C14" s="420" t="n"/>
      <c r="D14" s="423" t="n">
        <v>866.5</v>
      </c>
      <c r="E14" s="424" t="n">
        <v>1522.292645</v>
      </c>
      <c r="F14" s="423" t="n">
        <v>1050</v>
      </c>
      <c r="G14" s="424" t="n">
        <v>1235.222</v>
      </c>
    </row>
    <row customHeight="1" ht="12.8" r="15" s="349" spans="1:7">
      <c r="A15" s="365" t="n">
        <v>0</v>
      </c>
      <c r="B15" s="420" t="s">
        <v>32</v>
      </c>
      <c r="C15" s="420" t="n"/>
      <c r="D15" s="423" t="n">
        <v>3290.5</v>
      </c>
      <c r="E15" s="424" t="n">
        <v>2933.954152</v>
      </c>
      <c r="F15" s="423" t="n">
        <v>1779.2</v>
      </c>
      <c r="G15" s="424" t="n">
        <v>3108.438</v>
      </c>
    </row>
    <row customHeight="1" ht="12.8" r="16" s="349" spans="1:7">
      <c r="A16" s="365" t="n">
        <v>0</v>
      </c>
      <c r="B16" s="420" t="s">
        <v>33</v>
      </c>
      <c r="C16" s="420" t="n"/>
      <c r="D16" s="423" t="n">
        <v>2126.5</v>
      </c>
      <c r="E16" s="424" t="n">
        <v>3017.375836</v>
      </c>
      <c r="F16" s="423" t="n">
        <v>3169.5</v>
      </c>
      <c r="G16" s="424" t="n">
        <v>2987.087</v>
      </c>
    </row>
    <row customHeight="1" ht="12.8" r="17" s="349" spans="1:7">
      <c r="A17" s="365" t="n">
        <v>0</v>
      </c>
      <c r="B17" s="420" t="s">
        <v>34</v>
      </c>
      <c r="C17" s="420" t="n"/>
      <c r="D17" s="423" t="n">
        <v>3293.4</v>
      </c>
      <c r="E17" s="424" t="n">
        <v>2897.219514</v>
      </c>
      <c r="F17" s="423" t="n">
        <v>1940.204</v>
      </c>
      <c r="G17" s="424" t="n">
        <v>2978.02</v>
      </c>
    </row>
    <row customHeight="1" ht="12.8" r="18" s="349" spans="1:7">
      <c r="A18" s="365" t="n">
        <v>0</v>
      </c>
      <c r="B18" s="420" t="s">
        <v>35</v>
      </c>
      <c r="D18" s="421" t="n">
        <v>12995.494993</v>
      </c>
      <c r="E18" s="422" t="n">
        <v>12625.618001</v>
      </c>
      <c r="F18" s="421" t="n">
        <v>11132.108</v>
      </c>
      <c r="G18" s="422" t="n">
        <v>11404.716</v>
      </c>
    </row>
    <row customHeight="1" ht="12.8" r="19" s="349" spans="1:7">
      <c r="A19" s="365" t="n">
        <v>0</v>
      </c>
      <c r="B19" s="420" t="s">
        <v>36</v>
      </c>
      <c r="D19" s="421" t="n">
        <v>3859.672211</v>
      </c>
      <c r="E19" s="422" t="n">
        <v>7336.461397</v>
      </c>
      <c r="F19" s="421" t="n">
        <v>4933.265</v>
      </c>
      <c r="G19" s="422" t="n">
        <v>6542.239</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1424.062919</v>
      </c>
      <c r="E24" s="422" t="n">
        <v>1111.16588</v>
      </c>
      <c r="F24" s="421" t="n">
        <v>1032.822</v>
      </c>
      <c r="G24" s="422" t="n">
        <v>1013.011</v>
      </c>
    </row>
    <row customHeight="1" ht="12.8" r="25" s="349" spans="1:7">
      <c r="A25" s="365" t="n">
        <v>1</v>
      </c>
      <c r="B25" s="420" t="s">
        <v>29</v>
      </c>
      <c r="D25" s="421" t="n">
        <v>679.5</v>
      </c>
      <c r="E25" s="422" t="n">
        <v>641.227672</v>
      </c>
      <c r="F25" s="421" t="n">
        <v>648.65</v>
      </c>
      <c r="G25" s="422" t="n">
        <v>819.186</v>
      </c>
    </row>
    <row customHeight="1" ht="12.8" r="26" s="349" spans="1:7">
      <c r="A26" s="365" t="n">
        <v>1</v>
      </c>
      <c r="B26" s="420" t="s">
        <v>30</v>
      </c>
      <c r="D26" s="421" t="n">
        <v>1070.329667</v>
      </c>
      <c r="E26" s="422" t="n">
        <v>639.404467</v>
      </c>
      <c r="F26" s="421" t="n">
        <v>1472.077</v>
      </c>
      <c r="G26" s="422" t="n">
        <v>1059.259</v>
      </c>
    </row>
    <row customHeight="1" ht="12.8" r="27" s="349" spans="1:7">
      <c r="A27" s="365" t="n">
        <v>1</v>
      </c>
      <c r="B27" s="420" t="s">
        <v>31</v>
      </c>
      <c r="C27" s="420" t="n"/>
      <c r="D27" s="423" t="n">
        <v>522.940931</v>
      </c>
      <c r="E27" s="424" t="n">
        <v>582.418899</v>
      </c>
      <c r="F27" s="423" t="n">
        <v>691.5</v>
      </c>
      <c r="G27" s="424" t="n">
        <v>660.028</v>
      </c>
    </row>
    <row customHeight="1" ht="12.8" r="28" s="349" spans="1:7">
      <c r="A28" s="365" t="n">
        <v>1</v>
      </c>
      <c r="B28" s="420" t="s">
        <v>32</v>
      </c>
      <c r="C28" s="420" t="n"/>
      <c r="D28" s="423" t="n">
        <v>706.8000000000001</v>
      </c>
      <c r="E28" s="424" t="n">
        <v>1191.850589</v>
      </c>
      <c r="F28" s="423" t="n">
        <v>1577.321</v>
      </c>
      <c r="G28" s="424" t="n">
        <v>1323.261</v>
      </c>
    </row>
    <row customHeight="1" ht="12.8" r="29" s="349" spans="1:7">
      <c r="A29" s="365" t="n">
        <v>1</v>
      </c>
      <c r="B29" s="420" t="s">
        <v>33</v>
      </c>
      <c r="C29" s="420" t="n"/>
      <c r="D29" s="423" t="n">
        <v>784.335798</v>
      </c>
      <c r="E29" s="424" t="n">
        <v>1084.15748</v>
      </c>
      <c r="F29" s="423" t="n">
        <v>719.796</v>
      </c>
      <c r="G29" s="424" t="n">
        <v>1181.045</v>
      </c>
    </row>
    <row customHeight="1" ht="12.8" r="30" s="349" spans="1:7">
      <c r="A30" s="365" t="n">
        <v>1</v>
      </c>
      <c r="B30" s="420" t="s">
        <v>34</v>
      </c>
      <c r="C30" s="420" t="n"/>
      <c r="D30" s="423" t="n">
        <v>982.1</v>
      </c>
      <c r="E30" s="424" t="n">
        <v>1318.910715</v>
      </c>
      <c r="F30" s="423" t="n">
        <v>808.768</v>
      </c>
      <c r="G30" s="424" t="n">
        <v>1100.418</v>
      </c>
    </row>
    <row customHeight="1" ht="12.8" r="31" s="349" spans="1:7">
      <c r="A31" s="365" t="n">
        <v>1</v>
      </c>
      <c r="B31" s="420" t="s">
        <v>35</v>
      </c>
      <c r="D31" s="421" t="n">
        <v>3633.902479</v>
      </c>
      <c r="E31" s="422" t="n">
        <v>4028.052861</v>
      </c>
      <c r="F31" s="421" t="n">
        <v>4423.201</v>
      </c>
      <c r="G31" s="422" t="n">
        <v>4710.143</v>
      </c>
    </row>
    <row customHeight="1" ht="12.8" r="32" s="349" spans="1:7">
      <c r="A32" s="365" t="n">
        <v>1</v>
      </c>
      <c r="B32" s="420" t="s">
        <v>36</v>
      </c>
      <c r="D32" s="423" t="n">
        <v>4307.746623</v>
      </c>
      <c r="E32" s="424" t="n">
        <v>6244.912918</v>
      </c>
      <c r="F32" s="423" t="n">
        <v>4516.355</v>
      </c>
      <c r="G32" s="424" t="n">
        <v>6991.532</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8407.39416</v>
      </c>
      <c r="E9" s="435" t="n">
        <v>8173.006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2372.339226</v>
      </c>
      <c r="E10" s="437" t="n">
        <v>2243.419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10983.320094</v>
      </c>
      <c r="E11" s="437" t="n">
        <v>10546.668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12315.679001</v>
      </c>
      <c r="E12" s="437" t="n">
        <v>10720.946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5918.172187</v>
      </c>
      <c r="E21" s="422" t="n">
        <v>6991.073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6108.583509</v>
      </c>
      <c r="E22" s="437" t="n">
        <v>6422.41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4749.996576</v>
      </c>
      <c r="E23" s="443" t="n">
        <v>5408.169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1539.213545</v>
      </c>
      <c r="H16" s="483" t="n">
        <v>6140.349486999999</v>
      </c>
      <c r="I16" s="483" t="n">
        <v>12009.254753</v>
      </c>
      <c r="J16" s="483" t="n">
        <v>545.748241</v>
      </c>
      <c r="K16" s="483" t="n">
        <v>8.068716999999999</v>
      </c>
      <c r="L16" s="483">
        <f>SUM(M16:R16)</f>
        <v/>
      </c>
      <c r="M16" s="483" t="n">
        <v>5420.386829</v>
      </c>
      <c r="N16" s="483" t="n">
        <v>4409.886242</v>
      </c>
      <c r="O16" s="483" t="n">
        <v>124.187152</v>
      </c>
      <c r="P16" s="483" t="n">
        <v>3706.853228</v>
      </c>
      <c r="Q16" s="483" t="n">
        <v>166.153284</v>
      </c>
      <c r="R16" s="483" t="n">
        <v>8.631</v>
      </c>
      <c r="S16" s="484" t="n">
        <v>2.957173</v>
      </c>
      <c r="T16" s="483" t="n">
        <v>7.443031</v>
      </c>
    </row>
    <row customHeight="1" ht="12.75" r="17" s="349" spans="1:20">
      <c r="B17" s="348" t="n"/>
      <c r="C17" s="477" t="n"/>
      <c r="D17" s="477">
        <f>"year "&amp;(AktJahr-1)</f>
        <v/>
      </c>
      <c r="E17" s="485">
        <f>F17+L17</f>
        <v/>
      </c>
      <c r="F17" s="485">
        <f>SUM(G17:K17)</f>
        <v/>
      </c>
      <c r="G17" s="485" t="n">
        <v>1458.636</v>
      </c>
      <c r="H17" s="485" t="n">
        <v>5909.535</v>
      </c>
      <c r="I17" s="485" t="n">
        <v>11640.839</v>
      </c>
      <c r="J17" s="485" t="n">
        <v>451.709</v>
      </c>
      <c r="K17" s="485" t="n">
        <v>15.662</v>
      </c>
      <c r="L17" s="485">
        <f>SUM(M17:R17)</f>
        <v/>
      </c>
      <c r="M17" s="485" t="n">
        <v>4602.336</v>
      </c>
      <c r="N17" s="485" t="n">
        <v>3938.966</v>
      </c>
      <c r="O17" s="485" t="n">
        <v>54.988</v>
      </c>
      <c r="P17" s="485" t="n">
        <v>3512.031</v>
      </c>
      <c r="Q17" s="485" t="n">
        <v>99.053</v>
      </c>
      <c r="R17" s="485" t="n">
        <v>0.291</v>
      </c>
      <c r="S17" s="486" t="n">
        <v>1.933</v>
      </c>
      <c r="T17" s="485" t="n">
        <v>4.778</v>
      </c>
    </row>
    <row customHeight="1" ht="12.8" r="18" s="349" spans="1:20">
      <c r="B18" s="361" t="s">
        <v>77</v>
      </c>
      <c r="C18" s="481" t="s">
        <v>78</v>
      </c>
      <c r="D18" s="482">
        <f>$D$16</f>
        <v/>
      </c>
      <c r="E18" s="483">
        <f>F18+L18</f>
        <v/>
      </c>
      <c r="F18" s="483">
        <f>SUM(G18:K18)</f>
        <v/>
      </c>
      <c r="G18" s="483" t="n">
        <v>1539.15459</v>
      </c>
      <c r="H18" s="483" t="n">
        <v>6138.994033</v>
      </c>
      <c r="I18" s="483" t="n">
        <v>12009.254753</v>
      </c>
      <c r="J18" s="483" t="n">
        <v>545.748241</v>
      </c>
      <c r="K18" s="483" t="n">
        <v>8.068716999999999</v>
      </c>
      <c r="L18" s="483">
        <f>SUM(M18:R18)</f>
        <v/>
      </c>
      <c r="M18" s="483" t="n">
        <v>4888.294519999999</v>
      </c>
      <c r="N18" s="483" t="n">
        <v>4023.922858</v>
      </c>
      <c r="O18" s="483" t="n">
        <v>124.187152</v>
      </c>
      <c r="P18" s="483" t="n">
        <v>3645.377085</v>
      </c>
      <c r="Q18" s="483" t="n">
        <v>166.153284</v>
      </c>
      <c r="R18" s="483" t="n">
        <v>8.631</v>
      </c>
      <c r="S18" s="484" t="n">
        <v>2.926557</v>
      </c>
      <c r="T18" s="483" t="n">
        <v>7.294359000000001</v>
      </c>
    </row>
    <row customHeight="1" ht="12.8" r="19" s="349" spans="1:20">
      <c r="B19" s="348" t="n"/>
      <c r="C19" s="477" t="n"/>
      <c r="D19" s="477">
        <f>$D$17</f>
        <v/>
      </c>
      <c r="E19" s="485">
        <f>F19+L19</f>
        <v/>
      </c>
      <c r="F19" s="485">
        <f>SUM(G19:K19)</f>
        <v/>
      </c>
      <c r="G19" s="485" t="n">
        <v>1458.549</v>
      </c>
      <c r="H19" s="485" t="n">
        <v>5907.668000000001</v>
      </c>
      <c r="I19" s="485" t="n">
        <v>11640.839</v>
      </c>
      <c r="J19" s="485" t="n">
        <v>451.709</v>
      </c>
      <c r="K19" s="485" t="n">
        <v>15.662</v>
      </c>
      <c r="L19" s="485">
        <f>SUM(M19:R19)</f>
        <v/>
      </c>
      <c r="M19" s="485" t="n">
        <v>4159.554</v>
      </c>
      <c r="N19" s="485" t="n">
        <v>3576.099</v>
      </c>
      <c r="O19" s="485" t="n">
        <v>54.988</v>
      </c>
      <c r="P19" s="485" t="n">
        <v>3481.885</v>
      </c>
      <c r="Q19" s="485" t="n">
        <v>99.053</v>
      </c>
      <c r="R19" s="485" t="n">
        <v>0.291</v>
      </c>
      <c r="S19" s="486" t="n">
        <v>1.916</v>
      </c>
      <c r="T19" s="485" t="n">
        <v>4.71</v>
      </c>
    </row>
    <row customHeight="1" ht="12.8" r="20" s="349" spans="1:20">
      <c r="B20" s="487" t="s">
        <v>79</v>
      </c>
      <c r="C20" s="481" t="s">
        <v>80</v>
      </c>
      <c r="D20" s="482">
        <f>$D$16</f>
        <v/>
      </c>
      <c r="E20" s="483">
        <f>F20+L20</f>
        <v/>
      </c>
      <c r="F20" s="483">
        <f>SUM(G20:K20)</f>
        <v/>
      </c>
      <c r="G20" s="483" t="n">
        <v>0</v>
      </c>
      <c r="H20" s="483" t="n">
        <v>0.034666</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0.07100000000000001</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0.002</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0.045556</v>
      </c>
      <c r="H30" s="483" t="n">
        <v>1.129652</v>
      </c>
      <c r="I30" s="483" t="n">
        <v>0</v>
      </c>
      <c r="J30" s="483" t="n">
        <v>0</v>
      </c>
      <c r="K30" s="483" t="n">
        <v>0</v>
      </c>
      <c r="L30" s="483">
        <f>SUM(M30:R30)</f>
        <v/>
      </c>
      <c r="M30" s="483" t="n">
        <v>174.676714</v>
      </c>
      <c r="N30" s="483" t="n">
        <v>85.4554</v>
      </c>
      <c r="O30" s="483" t="n">
        <v>0</v>
      </c>
      <c r="P30" s="483" t="n">
        <v>0</v>
      </c>
      <c r="Q30" s="483" t="n">
        <v>0</v>
      </c>
      <c r="R30" s="483" t="n">
        <v>0</v>
      </c>
      <c r="S30" s="484" t="n">
        <v>0.030616</v>
      </c>
      <c r="T30" s="483" t="n">
        <v>0.148672</v>
      </c>
    </row>
    <row customHeight="1" ht="12.8" r="31" s="349" spans="1:20">
      <c r="B31" s="348" t="n"/>
      <c r="C31" s="477" t="n"/>
      <c r="D31" s="477">
        <f>$D$17</f>
        <v/>
      </c>
      <c r="E31" s="485">
        <f>F31+L31</f>
        <v/>
      </c>
      <c r="F31" s="485">
        <f>SUM(G31:K31)</f>
        <v/>
      </c>
      <c r="G31" s="485" t="n">
        <v>0.062</v>
      </c>
      <c r="H31" s="485" t="n">
        <v>1.442</v>
      </c>
      <c r="I31" s="485" t="n">
        <v>0</v>
      </c>
      <c r="J31" s="485" t="n">
        <v>0</v>
      </c>
      <c r="K31" s="485" t="n">
        <v>0</v>
      </c>
      <c r="L31" s="485">
        <f>SUM(M31:R31)</f>
        <v/>
      </c>
      <c r="M31" s="485" t="n">
        <v>119.162</v>
      </c>
      <c r="N31" s="485" t="n">
        <v>85.455</v>
      </c>
      <c r="O31" s="485" t="n">
        <v>0</v>
      </c>
      <c r="P31" s="485" t="n">
        <v>0</v>
      </c>
      <c r="Q31" s="485" t="n">
        <v>0</v>
      </c>
      <c r="R31" s="485" t="n">
        <v>0</v>
      </c>
      <c r="S31" s="486" t="n">
        <v>0.017</v>
      </c>
      <c r="T31" s="485" t="n">
        <v>0.068</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139.175595</v>
      </c>
      <c r="N34" s="483" t="n">
        <v>27.34016</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143.237</v>
      </c>
      <c r="N35" s="485" t="n">
        <v>38.72</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0.191136</v>
      </c>
      <c r="I48" s="483" t="n">
        <v>0</v>
      </c>
      <c r="J48" s="483" t="n">
        <v>0</v>
      </c>
      <c r="K48" s="483" t="n">
        <v>0</v>
      </c>
      <c r="L48" s="483">
        <f>SUM(M48:R48)</f>
        <v/>
      </c>
      <c r="M48" s="483" t="n">
        <v>209.66</v>
      </c>
      <c r="N48" s="483" t="n">
        <v>127.165624</v>
      </c>
      <c r="O48" s="483" t="n">
        <v>0</v>
      </c>
      <c r="P48" s="483" t="n">
        <v>60.468</v>
      </c>
      <c r="Q48" s="483" t="n">
        <v>0</v>
      </c>
      <c r="R48" s="483" t="n">
        <v>0</v>
      </c>
      <c r="S48" s="484" t="n">
        <v>0</v>
      </c>
      <c r="T48" s="483" t="n">
        <v>0</v>
      </c>
    </row>
    <row customHeight="1" ht="12.8" r="49" s="349" spans="1:20">
      <c r="B49" s="348" t="n"/>
      <c r="C49" s="477" t="n"/>
      <c r="D49" s="477">
        <f>$D$17</f>
        <v/>
      </c>
      <c r="E49" s="485">
        <f>F49+L49</f>
        <v/>
      </c>
      <c r="F49" s="485">
        <f>SUM(G49:K49)</f>
        <v/>
      </c>
      <c r="G49" s="485" t="n">
        <v>0</v>
      </c>
      <c r="H49" s="485" t="n">
        <v>0.22</v>
      </c>
      <c r="I49" s="485" t="n">
        <v>0</v>
      </c>
      <c r="J49" s="485" t="n">
        <v>0</v>
      </c>
      <c r="K49" s="485" t="n">
        <v>0</v>
      </c>
      <c r="L49" s="485">
        <f>SUM(M49:R49)</f>
        <v/>
      </c>
      <c r="M49" s="485" t="n">
        <v>177.203</v>
      </c>
      <c r="N49" s="485" t="n">
        <v>103.922</v>
      </c>
      <c r="O49" s="485" t="n">
        <v>0</v>
      </c>
      <c r="P49" s="485" t="n">
        <v>21.718</v>
      </c>
      <c r="Q49" s="485" t="n">
        <v>0</v>
      </c>
      <c r="R49" s="485" t="n">
        <v>0</v>
      </c>
      <c r="S49" s="486" t="n">
        <v>0</v>
      </c>
      <c r="T49" s="485" t="n">
        <v>0</v>
      </c>
    </row>
    <row customHeight="1" ht="12.8" r="50" s="349" spans="1:20">
      <c r="B50" s="361" t="s">
        <v>109</v>
      </c>
      <c r="C50" s="481" t="s">
        <v>110</v>
      </c>
      <c r="D50" s="482">
        <f>$D$16</f>
        <v/>
      </c>
      <c r="E50" s="483">
        <f>F50+L50</f>
        <v/>
      </c>
      <c r="F50" s="483">
        <f>SUM(G50:K50)</f>
        <v/>
      </c>
      <c r="G50" s="483" t="n">
        <v>0.013399</v>
      </c>
      <c r="H50" s="483" t="n">
        <v>0</v>
      </c>
      <c r="I50" s="483" t="n">
        <v>0</v>
      </c>
      <c r="J50" s="483" t="n">
        <v>0</v>
      </c>
      <c r="K50" s="483" t="n">
        <v>0</v>
      </c>
      <c r="L50" s="483">
        <f>SUM(M50:R50)</f>
        <v/>
      </c>
      <c r="M50" s="483" t="n">
        <v>8.58</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0.025</v>
      </c>
      <c r="H51" s="485" t="n">
        <v>0.134</v>
      </c>
      <c r="I51" s="485" t="n">
        <v>0</v>
      </c>
      <c r="J51" s="485" t="n">
        <v>0</v>
      </c>
      <c r="K51" s="485" t="n">
        <v>0</v>
      </c>
      <c r="L51" s="485">
        <f>SUM(M51:R51)</f>
        <v/>
      </c>
      <c r="M51" s="485" t="n">
        <v>3.18</v>
      </c>
      <c r="N51" s="485" t="n">
        <v>0</v>
      </c>
      <c r="O51" s="485" t="n">
        <v>0</v>
      </c>
      <c r="P51" s="485" t="n">
        <v>7.38</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51.096353</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36.557</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52.253885</v>
      </c>
      <c r="O58" s="483" t="n">
        <v>0</v>
      </c>
      <c r="P58" s="483" t="n">
        <v>1.008143</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54.214</v>
      </c>
      <c r="O59" s="485" t="n">
        <v>0</v>
      </c>
      <c r="P59" s="485" t="n">
        <v>1.046</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42.651962</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43.999</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1146.746319</v>
      </c>
      <c r="H12" s="483" t="n">
        <v>3304.551555</v>
      </c>
      <c r="I12" s="483" t="n">
        <v>10347.655809</v>
      </c>
      <c r="J12" s="525" t="n">
        <v>1081.271758</v>
      </c>
      <c r="K12" s="524" t="n">
        <v>251.340725</v>
      </c>
      <c r="L12" s="483" t="n">
        <v>337.298874</v>
      </c>
      <c r="M12" s="483" t="n">
        <v>302.927591</v>
      </c>
      <c r="N12" s="526" t="n">
        <v>4.959642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1727.477</v>
      </c>
      <c r="H13" s="530" t="n">
        <v>3640.106</v>
      </c>
      <c r="I13" s="530" t="n">
        <v>11346.344</v>
      </c>
      <c r="J13" s="531" t="n">
        <v>1353.188</v>
      </c>
      <c r="K13" s="529" t="n">
        <v>271.752</v>
      </c>
      <c r="L13" s="530" t="n">
        <v>250.833</v>
      </c>
      <c r="M13" s="530" t="n">
        <v>262.76</v>
      </c>
      <c r="N13" s="532" t="n">
        <v>5.423</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152.016498</v>
      </c>
      <c r="H14" s="483" t="n">
        <v>1659.773378</v>
      </c>
      <c r="I14" s="483" t="n">
        <v>10226.984411</v>
      </c>
      <c r="J14" s="525" t="n">
        <v>786.1915130000001</v>
      </c>
      <c r="K14" s="524" t="n">
        <v>51.12918800000001</v>
      </c>
      <c r="L14" s="483" t="n">
        <v>170.14875</v>
      </c>
      <c r="M14" s="483" t="n">
        <v>302.927591</v>
      </c>
      <c r="N14" s="526" t="n">
        <v>4.959642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213.481</v>
      </c>
      <c r="H15" s="530" t="n">
        <v>1895.371</v>
      </c>
      <c r="I15" s="530" t="n">
        <v>11098.694</v>
      </c>
      <c r="J15" s="531" t="n">
        <v>1039.523</v>
      </c>
      <c r="K15" s="529" t="n">
        <v>51.129</v>
      </c>
      <c r="L15" s="530" t="n">
        <v>64.639</v>
      </c>
      <c r="M15" s="530" t="n">
        <v>238.52</v>
      </c>
      <c r="N15" s="532" t="n">
        <v>5.423</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30</v>
      </c>
      <c r="H16" s="483" t="n">
        <v>23</v>
      </c>
      <c r="I16" s="483" t="n">
        <v>0</v>
      </c>
      <c r="J16" s="525" t="n">
        <v>0</v>
      </c>
      <c r="K16" s="524" t="n">
        <v>0</v>
      </c>
      <c r="L16" s="483" t="n">
        <v>1.666667</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30</v>
      </c>
      <c r="H17" s="530" t="n">
        <v>23</v>
      </c>
      <c r="I17" s="530" t="n">
        <v>0</v>
      </c>
      <c r="J17" s="531" t="n">
        <v>0</v>
      </c>
      <c r="K17" s="529" t="n">
        <v>0</v>
      </c>
      <c r="L17" s="530" t="n">
        <v>53.333</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40</v>
      </c>
      <c r="H26" s="483" t="n">
        <v>0</v>
      </c>
      <c r="I26" s="483" t="n">
        <v>4.75</v>
      </c>
      <c r="J26" s="525" t="n">
        <v>21</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40</v>
      </c>
      <c r="H27" s="530" t="n">
        <v>7</v>
      </c>
      <c r="I27" s="530" t="n">
        <v>19.75</v>
      </c>
      <c r="J27" s="531" t="n">
        <v>21</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170</v>
      </c>
      <c r="H34" s="483" t="n">
        <v>139.418577</v>
      </c>
      <c r="I34" s="483" t="n">
        <v>81.081273</v>
      </c>
      <c r="J34" s="525" t="n">
        <v>0</v>
      </c>
      <c r="K34" s="524" t="n">
        <v>0.211537</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690</v>
      </c>
      <c r="H35" s="530" t="n">
        <v>207.267</v>
      </c>
      <c r="I35" s="530" t="n">
        <v>80.878</v>
      </c>
      <c r="J35" s="531" t="n">
        <v>0</v>
      </c>
      <c r="K35" s="529" t="n">
        <v>0.623</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7.4</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7.4</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417.329821</v>
      </c>
      <c r="H46" s="483" t="n">
        <v>25</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416.596</v>
      </c>
      <c r="H47" s="530" t="n">
        <v>25</v>
      </c>
      <c r="I47" s="530" t="n">
        <v>0</v>
      </c>
      <c r="J47" s="531" t="n">
        <v>0</v>
      </c>
      <c r="K47" s="529" t="n">
        <v>20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280</v>
      </c>
      <c r="H50" s="483" t="n">
        <v>0</v>
      </c>
      <c r="I50" s="483" t="n">
        <v>0</v>
      </c>
      <c r="J50" s="525" t="n">
        <v>0</v>
      </c>
      <c r="K50" s="524" t="n">
        <v>200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280</v>
      </c>
      <c r="H51" s="530" t="n">
        <v>0</v>
      </c>
      <c r="I51" s="530" t="n">
        <v>0</v>
      </c>
      <c r="J51" s="531" t="n">
        <v>0</v>
      </c>
      <c r="K51" s="529" t="n">
        <v>200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50</v>
      </c>
      <c r="H60" s="483" t="n">
        <v>935.096</v>
      </c>
      <c r="I60" s="483" t="n">
        <v>30</v>
      </c>
      <c r="J60" s="525" t="n">
        <v>0</v>
      </c>
      <c r="K60" s="524" t="n">
        <v>0</v>
      </c>
      <c r="L60" s="483" t="n">
        <v>24.24</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50</v>
      </c>
      <c r="H61" s="530" t="n">
        <v>979.75</v>
      </c>
      <c r="I61" s="530" t="n">
        <v>141.846</v>
      </c>
      <c r="J61" s="531" t="n">
        <v>0</v>
      </c>
      <c r="K61" s="529" t="n">
        <v>0</v>
      </c>
      <c r="L61" s="530" t="n">
        <v>0</v>
      </c>
      <c r="M61" s="530" t="n">
        <v>24.24</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235.088043</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225.345</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287.175557</v>
      </c>
      <c r="I78" s="483" t="n">
        <v>4.840125</v>
      </c>
      <c r="J78" s="525" t="n">
        <v>0</v>
      </c>
      <c r="K78" s="524" t="n">
        <v>0</v>
      </c>
      <c r="L78" s="483" t="n">
        <v>141.243457</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277.373</v>
      </c>
      <c r="I79" s="530" t="n">
        <v>5.176</v>
      </c>
      <c r="J79" s="531" t="n">
        <v>0</v>
      </c>
      <c r="K79" s="529" t="n">
        <v>0</v>
      </c>
      <c r="L79" s="530" t="n">
        <v>132.861</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274.080245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292.665</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801</v>
      </c>
      <c r="F13" s="483" t="n">
        <v>0</v>
      </c>
      <c r="G13" s="483" t="n">
        <v>0</v>
      </c>
      <c r="H13" s="483" t="n">
        <v>0</v>
      </c>
      <c r="I13" s="526" t="n">
        <v>801</v>
      </c>
    </row>
    <row customHeight="1" ht="12.8" r="14" s="349" spans="1:9">
      <c r="B14" s="588" t="n"/>
      <c r="C14" s="436" t="n"/>
      <c r="D14" s="436">
        <f>"Jahr "&amp;(AktJahr-1)</f>
        <v/>
      </c>
      <c r="E14" s="527" t="n">
        <v>1076</v>
      </c>
      <c r="F14" s="530" t="n">
        <v>0</v>
      </c>
      <c r="G14" s="530" t="n">
        <v>0</v>
      </c>
      <c r="H14" s="530" t="n">
        <v>0</v>
      </c>
      <c r="I14" s="532" t="n">
        <v>1076</v>
      </c>
    </row>
    <row customHeight="1" ht="12.8" r="15" s="349" spans="1:9">
      <c r="B15" s="588" t="s">
        <v>77</v>
      </c>
      <c r="C15" s="481" t="s">
        <v>78</v>
      </c>
      <c r="D15" s="482">
        <f>$D$13</f>
        <v/>
      </c>
      <c r="E15" s="522" t="n">
        <v>801</v>
      </c>
      <c r="F15" s="483" t="n">
        <v>0</v>
      </c>
      <c r="G15" s="483" t="n">
        <v>0</v>
      </c>
      <c r="H15" s="483" t="n">
        <v>0</v>
      </c>
      <c r="I15" s="526" t="n">
        <v>801</v>
      </c>
    </row>
    <row customHeight="1" ht="12.8" r="16" s="349" spans="1:9">
      <c r="B16" s="588" t="n"/>
      <c r="C16" s="436" t="n"/>
      <c r="D16" s="436">
        <f>$D$14</f>
        <v/>
      </c>
      <c r="E16" s="527" t="n">
        <v>1076</v>
      </c>
      <c r="F16" s="530" t="n">
        <v>0</v>
      </c>
      <c r="G16" s="530" t="n">
        <v>0</v>
      </c>
      <c r="H16" s="530" t="n">
        <v>0</v>
      </c>
      <c r="I16" s="532" t="n">
        <v>1076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