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5429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SaarLB</t>
        </is>
      </c>
      <c r="H2" s="4" t="n"/>
      <c r="I2" s="4" t="n"/>
    </row>
    <row r="3" ht="15" customHeight="1" s="414">
      <c r="G3" s="5" t="inlineStr">
        <is>
          <t>Ursulinenstraße 2</t>
        </is>
      </c>
      <c r="H3" s="6" t="n"/>
      <c r="I3" s="6" t="n"/>
    </row>
    <row r="4" ht="15" customHeight="1" s="414">
      <c r="G4" s="5" t="inlineStr">
        <is>
          <t>66111 Saarbrücken</t>
        </is>
      </c>
      <c r="H4" s="6" t="n"/>
      <c r="I4" s="6" t="n"/>
      <c r="J4" s="7" t="n"/>
    </row>
    <row r="5" ht="15" customHeight="1" s="414">
      <c r="G5" s="5" t="inlineStr">
        <is>
          <t>Telefon: +49 681 383-01</t>
        </is>
      </c>
      <c r="H5" s="6" t="n"/>
      <c r="I5" s="6" t="n"/>
      <c r="J5" s="7" t="n"/>
    </row>
    <row r="6" ht="15" customHeight="1" s="414">
      <c r="G6" s="5" t="inlineStr">
        <is>
          <t>Telefax: +49 681 383-1200</t>
        </is>
      </c>
      <c r="H6" s="6" t="n"/>
      <c r="I6" s="6" t="n"/>
      <c r="J6" s="7" t="n"/>
    </row>
    <row r="7" ht="15" customHeight="1" s="414">
      <c r="G7" s="5" t="inlineStr">
        <is>
          <t xml:space="preserve">E-Mail: </t>
        </is>
      </c>
      <c r="H7" s="6" t="n"/>
      <c r="I7" s="6" t="n"/>
    </row>
    <row r="8" ht="14.1" customFormat="1" customHeight="1" s="409">
      <c r="A8" s="9" t="n"/>
      <c r="G8" s="5" t="inlineStr">
        <is>
          <t>Internet: www.saarlb.de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616.3</v>
      </c>
      <c r="E21" s="26" t="n">
        <v>502.3</v>
      </c>
      <c r="F21" s="25" t="n">
        <v>575.4</v>
      </c>
      <c r="G21" s="26" t="n">
        <v>515.1</v>
      </c>
      <c r="H21" s="25" t="n">
        <v>531.5</v>
      </c>
      <c r="I21" s="26" t="n">
        <v>470.2</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943.6</v>
      </c>
      <c r="E23" s="34" t="n">
        <v>863.7</v>
      </c>
      <c r="F23" s="33" t="n">
        <v>917.1</v>
      </c>
      <c r="G23" s="34" t="n">
        <v>914.1</v>
      </c>
      <c r="H23" s="33" t="n">
        <v>857.8</v>
      </c>
      <c r="I23" s="34" t="n">
        <v>849.4</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25.3</v>
      </c>
      <c r="E27" s="30" t="n">
        <v>0</v>
      </c>
      <c r="F27" s="29" t="n">
        <v>23.5</v>
      </c>
      <c r="G27" s="30" t="n">
        <v>0</v>
      </c>
      <c r="H27" s="29" t="n">
        <v>21.9</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302</v>
      </c>
      <c r="E29" s="38" t="n">
        <v>0</v>
      </c>
      <c r="F29" s="37" t="n">
        <v>318.2</v>
      </c>
      <c r="G29" s="38" t="n">
        <v>0</v>
      </c>
      <c r="H29" s="37" t="n">
        <v>304.4</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327.3</v>
      </c>
      <c r="E31" s="47" t="n">
        <v>361.4</v>
      </c>
      <c r="F31" s="46" t="n">
        <v>341.7</v>
      </c>
      <c r="G31" s="47" t="n">
        <v>399</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3052.2</v>
      </c>
      <c r="E37" s="26" t="n">
        <v>2501</v>
      </c>
      <c r="F37" s="25" t="n">
        <v>2734</v>
      </c>
      <c r="G37" s="26" t="n">
        <v>2732.2</v>
      </c>
      <c r="H37" s="25" t="n">
        <v>2312.2</v>
      </c>
      <c r="I37" s="26" t="n">
        <v>2243.9</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3905.8</v>
      </c>
      <c r="E39" s="34" t="n">
        <v>3441</v>
      </c>
      <c r="F39" s="33" t="n">
        <v>3693</v>
      </c>
      <c r="G39" s="34" t="n">
        <v>3853.7</v>
      </c>
      <c r="H39" s="33" t="n">
        <v>3217.7</v>
      </c>
      <c r="I39" s="34" t="n">
        <v>3278.2</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120.7</v>
      </c>
      <c r="E43" s="30" t="n">
        <v>0</v>
      </c>
      <c r="F43" s="29" t="n">
        <v>112.4</v>
      </c>
      <c r="G43" s="30" t="n">
        <v>0</v>
      </c>
      <c r="H43" s="29" t="n">
        <v>96.5</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732.9</v>
      </c>
      <c r="E45" s="38" t="n">
        <v>0</v>
      </c>
      <c r="F45" s="37" t="n">
        <v>846.7</v>
      </c>
      <c r="G45" s="38" t="n">
        <v>0</v>
      </c>
      <c r="H45" s="37" t="n">
        <v>809</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853.6</v>
      </c>
      <c r="E47" s="47" t="n">
        <v>940</v>
      </c>
      <c r="F47" s="46" t="n">
        <v>959.1</v>
      </c>
      <c r="G47" s="47" t="n">
        <v>1121.6</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c r="G15" s="144" t="n">
        <v>0</v>
      </c>
      <c r="H15" s="106" t="n"/>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616.3</v>
      </c>
      <c r="E9" s="230" t="n">
        <v>502.3</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943.6</v>
      </c>
      <c r="E12" s="230" t="n">
        <v>863.7</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78.58</v>
      </c>
      <c r="E18" s="234" t="n">
        <v>79.17</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0</v>
      </c>
      <c r="E20" s="234" t="n">
        <v>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0</v>
      </c>
      <c r="E23" s="234" t="n">
        <v>0</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0</v>
      </c>
      <c r="E28" s="234" t="n">
        <v>0</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5.43</v>
      </c>
      <c r="E30" s="234" t="n">
        <v>5.69</v>
      </c>
    </row>
    <row r="31" ht="20.1" customHeight="1" s="414">
      <c r="A31" s="239" t="n">
        <v>0</v>
      </c>
      <c r="B31" s="192" t="inlineStr">
        <is>
          <t xml:space="preserve">average loan-to-value ratio, weighted using the mortgage lending value
section 28 para. 2 no. 3  </t>
        </is>
      </c>
      <c r="C31" s="191" t="inlineStr">
        <is>
          <t>%</t>
        </is>
      </c>
      <c r="D31" s="190" t="n">
        <v>51.23</v>
      </c>
      <c r="E31" s="234" t="n">
        <v>51.38</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0</v>
      </c>
      <c r="E35" s="234" t="n">
        <v>0</v>
      </c>
    </row>
    <row r="36" ht="30" customHeight="1" s="414">
      <c r="A36" s="239" t="n"/>
      <c r="B36" s="262" t="inlineStr">
        <is>
          <t>Day on which the largest negative sum results</t>
        </is>
      </c>
      <c r="C36" s="189" t="inlineStr">
        <is>
          <t>Day (1-180)</t>
        </is>
      </c>
      <c r="D36" s="190" t="n">
        <v>0</v>
      </c>
      <c r="E36" s="234" t="n">
        <v>0</v>
      </c>
    </row>
    <row r="37" ht="30" customHeight="1" s="414" thickBot="1">
      <c r="A37" s="239" t="n">
        <v>1</v>
      </c>
      <c r="B37" s="193" t="inlineStr">
        <is>
          <t>Total amount of cover assets meeting the requirements of section 4 para 1a s. 3 Pfandbrief Act</t>
        </is>
      </c>
      <c r="C37" s="268" t="inlineStr">
        <is>
          <t>(€ mn.)</t>
        </is>
      </c>
      <c r="D37" s="236" t="n">
        <v>22.59</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3052.2</v>
      </c>
      <c r="E52" s="245" t="n">
        <v>2501</v>
      </c>
    </row>
    <row r="53" ht="28.5" customHeight="1" s="414" thickBot="1">
      <c r="A53" s="239" t="n">
        <v>1</v>
      </c>
      <c r="B53" s="269" t="inlineStr">
        <is>
          <t xml:space="preserve">thereof percentage share of fixed-rate Pfandbriefe
section 28 para. 1 no. 13 </t>
        </is>
      </c>
      <c r="C53" s="186" t="inlineStr">
        <is>
          <t>%</t>
        </is>
      </c>
      <c r="D53" s="187" t="n">
        <v>98.36</v>
      </c>
      <c r="E53" s="231" t="n">
        <v>96.59999999999999</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3905.8</v>
      </c>
      <c r="E55" s="245" t="n">
        <v>3441</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76.39</v>
      </c>
      <c r="E59" s="234" t="n">
        <v>76.34</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0</v>
      </c>
      <c r="E61" s="234" t="n">
        <v>0</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0</v>
      </c>
      <c r="E69" s="234" t="n">
        <v>0</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13.35</v>
      </c>
      <c r="E73" s="234" t="n">
        <v>0</v>
      </c>
    </row>
    <row r="74" ht="30" customHeight="1" s="414">
      <c r="A74" s="239" t="n"/>
      <c r="B74" s="262" t="inlineStr">
        <is>
          <t>Day on which the largest negative sum results</t>
        </is>
      </c>
      <c r="C74" s="189" t="inlineStr">
        <is>
          <t>Day (1-180)</t>
        </is>
      </c>
      <c r="D74" s="190" t="n">
        <v>161</v>
      </c>
      <c r="E74" s="234" t="n">
        <v>0</v>
      </c>
    </row>
    <row r="75" ht="30" customHeight="1" s="414" thickBot="1">
      <c r="A75" s="239" t="n"/>
      <c r="B75" s="193" t="inlineStr">
        <is>
          <t>Total amount of cover assets meeting the requirements of section 4 para 1a s. 3 Pfandbrief Act</t>
        </is>
      </c>
      <c r="C75" s="268" t="inlineStr">
        <is>
          <t>(€ mn.)</t>
        </is>
      </c>
      <c r="D75" s="236" t="n">
        <v>82.86</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94.5" customHeight="1" s="414" thickBot="1">
      <c r="B10" s="250" t="inlineStr">
        <is>
          <t>ISIN</t>
        </is>
      </c>
      <c r="C10" s="224" t="inlineStr">
        <is>
          <t>(Mio. €)</t>
        </is>
      </c>
      <c r="D10" s="515" t="inlineStr">
        <is>
          <t xml:space="preserve">DE000SLB1259, DE000SLB1275, DE000SLB1317, DE000SLB1325, DE000SLB1333, DE000SLB1358, DE000SLB1366, DE000SLB1374, DE000SLB1382, DE000SLB1390, DE000SLB1408, DE000SLB1416, DE000SLB1424, DE000SLB1432, DE000SLB1440, DE000SLB1457, DE000SLB1465, DE000SLB1473, DE000SLB1481, DE000SLB1499, DE000SLB1507, DE000SLB1515, </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48.5" customHeight="1" s="414" thickBot="1">
      <c r="B15" s="250" t="inlineStr">
        <is>
          <t>ISIN</t>
        </is>
      </c>
      <c r="C15" s="224" t="inlineStr">
        <is>
          <t>(Mio. €)</t>
        </is>
      </c>
      <c r="D15" s="515" t="inlineStr">
        <is>
          <t>DE000SLB3263, DE000SLB3271, DE000SLB3917, DE000SLB3958, DE000SLB3974, DE000SLB3982, DE000SLB4SA6, DE000SLB4006, DE000SLB4014, DE000SLB4022, DE000SLB4048, DE000SLB4097, DE000SLB4121, DE000SLB4139, DE000SLB4147, DE000SLB4154, DE000SLB4170, DE000SLB4188, DE000SLB4196, DE000SLB4204, DE000SLB4212, DE000SLB4220, DE000SLB4238, DE000SLB4246, DE000SLB4253, DE000SLB4261, DE000SLB4279, DE000SLB4287, DE000SLB4295, DE000SLB4303, DE000SLB4311, DE000SLB4329, DE000SLB4337</t>
        </is>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28.10.2022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SAAR</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SaarLB</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s</t>
        </is>
      </c>
      <c r="D19" s="207" t="n"/>
      <c r="E19" s="207" t="n"/>
      <c r="F19" s="221" t="n"/>
      <c r="G19" s="207" t="n"/>
      <c r="H19" s="207" t="n"/>
      <c r="I19" s="207" t="n"/>
    </row>
    <row r="20" ht="15" customHeight="1" s="414">
      <c r="B20" s="202" t="inlineStr">
        <is>
          <t>KzRbwBerO</t>
        </is>
      </c>
      <c r="C20" s="213" t="inlineStr">
        <is>
          <t>s</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30</v>
      </c>
      <c r="E11" s="67" t="n">
        <v>68.59999999999999</v>
      </c>
      <c r="F11" s="66" t="n">
        <v>36</v>
      </c>
      <c r="G11" s="67" t="n">
        <v>60.2</v>
      </c>
      <c r="I11" s="66" t="n">
        <v>0</v>
      </c>
      <c r="J11" s="67" t="n">
        <v>0</v>
      </c>
    </row>
    <row r="12" ht="12.75" customHeight="1" s="414">
      <c r="A12" s="17" t="n">
        <v>0</v>
      </c>
      <c r="B12" s="420" t="inlineStr">
        <is>
          <t>&gt; 0,5 years and &lt;= 1 year</t>
        </is>
      </c>
      <c r="C12" s="421" t="n"/>
      <c r="D12" s="66" t="n">
        <v>70</v>
      </c>
      <c r="E12" s="67" t="n">
        <v>80.7</v>
      </c>
      <c r="F12" s="66" t="n">
        <v>0</v>
      </c>
      <c r="G12" s="67" t="n">
        <v>36.9</v>
      </c>
      <c r="I12" s="66" t="n">
        <v>0</v>
      </c>
      <c r="J12" s="67" t="n">
        <v>0</v>
      </c>
    </row>
    <row r="13" ht="12.75" customHeight="1" s="414">
      <c r="A13" s="17" t="n"/>
      <c r="B13" s="420" t="inlineStr">
        <is>
          <t>&gt; 1  year and &lt;= 1,5 years</t>
        </is>
      </c>
      <c r="C13" s="421" t="n"/>
      <c r="D13" s="66" t="n">
        <v>10</v>
      </c>
      <c r="E13" s="67" t="n">
        <v>112.1</v>
      </c>
      <c r="F13" s="66" t="n">
        <v>30</v>
      </c>
      <c r="G13" s="67" t="n">
        <v>101.4</v>
      </c>
      <c r="I13" s="66" t="n">
        <v>30</v>
      </c>
      <c r="J13" s="67" t="n">
        <v>0</v>
      </c>
    </row>
    <row r="14" ht="12.75" customHeight="1" s="414">
      <c r="A14" s="17" t="n">
        <v>0</v>
      </c>
      <c r="B14" s="420" t="inlineStr">
        <is>
          <t>&gt; 1,5 years and &lt;= 2 years</t>
        </is>
      </c>
      <c r="C14" s="420" t="n"/>
      <c r="D14" s="68" t="n">
        <v>73</v>
      </c>
      <c r="E14" s="238" t="n">
        <v>80.3</v>
      </c>
      <c r="F14" s="68" t="n">
        <v>70</v>
      </c>
      <c r="G14" s="238" t="n">
        <v>91</v>
      </c>
      <c r="I14" s="66" t="n">
        <v>70</v>
      </c>
      <c r="J14" s="67" t="n">
        <v>0</v>
      </c>
    </row>
    <row r="15" ht="12.75" customHeight="1" s="414">
      <c r="A15" s="17" t="n">
        <v>0</v>
      </c>
      <c r="B15" s="420" t="inlineStr">
        <is>
          <t>&gt; 2 years and &lt;= 3 years</t>
        </is>
      </c>
      <c r="C15" s="420" t="n"/>
      <c r="D15" s="68" t="n">
        <v>150</v>
      </c>
      <c r="E15" s="238" t="n">
        <v>136.6</v>
      </c>
      <c r="F15" s="68" t="n">
        <v>43</v>
      </c>
      <c r="G15" s="238" t="n">
        <v>142.5</v>
      </c>
      <c r="I15" s="66" t="n">
        <v>83</v>
      </c>
      <c r="J15" s="67" t="n">
        <v>0</v>
      </c>
    </row>
    <row r="16" ht="12.75" customHeight="1" s="414">
      <c r="A16" s="17" t="n">
        <v>0</v>
      </c>
      <c r="B16" s="420" t="inlineStr">
        <is>
          <t>&gt; 3 years and &lt;= 4 years</t>
        </is>
      </c>
      <c r="C16" s="420" t="n"/>
      <c r="D16" s="68" t="n">
        <v>107</v>
      </c>
      <c r="E16" s="238" t="n">
        <v>113.6</v>
      </c>
      <c r="F16" s="68" t="n">
        <v>150</v>
      </c>
      <c r="G16" s="238" t="n">
        <v>100.1</v>
      </c>
      <c r="I16" s="66" t="n">
        <v>150</v>
      </c>
      <c r="J16" s="67" t="n">
        <v>0</v>
      </c>
    </row>
    <row r="17" ht="12.75" customHeight="1" s="414">
      <c r="A17" s="17" t="n">
        <v>0</v>
      </c>
      <c r="B17" s="420" t="inlineStr">
        <is>
          <t>&gt; 4 years and &lt;= 5 years</t>
        </is>
      </c>
      <c r="C17" s="420" t="n"/>
      <c r="D17" s="68" t="n">
        <v>86.5</v>
      </c>
      <c r="E17" s="238" t="n">
        <v>61.2</v>
      </c>
      <c r="F17" s="68" t="n">
        <v>57</v>
      </c>
      <c r="G17" s="238" t="n">
        <v>84.59999999999999</v>
      </c>
      <c r="I17" s="66" t="n">
        <v>107</v>
      </c>
      <c r="J17" s="67" t="n">
        <v>0</v>
      </c>
    </row>
    <row r="18" ht="12.75" customHeight="1" s="414">
      <c r="A18" s="17" t="n">
        <v>0</v>
      </c>
      <c r="B18" s="420" t="inlineStr">
        <is>
          <t>&gt; 5 years and &lt;= 10 years</t>
        </is>
      </c>
      <c r="C18" s="421" t="n"/>
      <c r="D18" s="66" t="n">
        <v>73</v>
      </c>
      <c r="E18" s="67" t="n">
        <v>265.8</v>
      </c>
      <c r="F18" s="66" t="n">
        <v>99.5</v>
      </c>
      <c r="G18" s="67" t="n">
        <v>222.8</v>
      </c>
      <c r="I18" s="66" t="n">
        <v>129.5</v>
      </c>
      <c r="J18" s="67" t="n">
        <v>0</v>
      </c>
    </row>
    <row r="19" ht="12.75" customHeight="1" s="414">
      <c r="A19" s="17" t="n">
        <v>0</v>
      </c>
      <c r="B19" s="420" t="inlineStr">
        <is>
          <t>&gt; 10 years</t>
        </is>
      </c>
      <c r="C19" s="421" t="n"/>
      <c r="D19" s="66" t="n">
        <v>16.8</v>
      </c>
      <c r="E19" s="67" t="n">
        <v>24.7</v>
      </c>
      <c r="F19" s="66" t="n">
        <v>16.8</v>
      </c>
      <c r="G19" s="67" t="n">
        <v>24.3</v>
      </c>
      <c r="I19" s="66" t="n">
        <v>46.8</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116.5</v>
      </c>
      <c r="E24" s="67" t="n">
        <v>186.9</v>
      </c>
      <c r="F24" s="66" t="n">
        <v>165</v>
      </c>
      <c r="G24" s="67" t="n">
        <v>190.2</v>
      </c>
      <c r="I24" s="66" t="n">
        <v>0</v>
      </c>
      <c r="J24" s="67" t="n">
        <v>0</v>
      </c>
    </row>
    <row r="25" ht="12.75" customHeight="1" s="414">
      <c r="A25" s="17" t="n"/>
      <c r="B25" s="420" t="inlineStr">
        <is>
          <t>&gt; 0,5 years and &lt;= 1 year</t>
        </is>
      </c>
      <c r="C25" s="421" t="n"/>
      <c r="D25" s="66" t="n">
        <v>50</v>
      </c>
      <c r="E25" s="67" t="n">
        <v>104.4</v>
      </c>
      <c r="F25" s="66" t="n">
        <v>45</v>
      </c>
      <c r="G25" s="67" t="n">
        <v>142</v>
      </c>
      <c r="I25" s="66" t="n">
        <v>0</v>
      </c>
      <c r="J25" s="67" t="n">
        <v>0</v>
      </c>
    </row>
    <row r="26" ht="12.75" customHeight="1" s="414">
      <c r="A26" s="17" t="n">
        <v>1</v>
      </c>
      <c r="B26" s="420" t="inlineStr">
        <is>
          <t>&gt; 1  year and &lt;= 1,5 years</t>
        </is>
      </c>
      <c r="C26" s="421" t="n"/>
      <c r="D26" s="66" t="n">
        <v>55</v>
      </c>
      <c r="E26" s="67" t="n">
        <v>187.8</v>
      </c>
      <c r="F26" s="66" t="n">
        <v>116.5</v>
      </c>
      <c r="G26" s="67" t="n">
        <v>132.3</v>
      </c>
      <c r="I26" s="66" t="n">
        <v>116.5</v>
      </c>
      <c r="J26" s="67" t="n">
        <v>0</v>
      </c>
    </row>
    <row r="27" ht="12.75" customHeight="1" s="414">
      <c r="A27" s="17" t="n">
        <v>1</v>
      </c>
      <c r="B27" s="420" t="inlineStr">
        <is>
          <t>&gt; 1,5 years and &lt;= 2 years</t>
        </is>
      </c>
      <c r="C27" s="420" t="n"/>
      <c r="D27" s="68" t="n">
        <v>190</v>
      </c>
      <c r="E27" s="238" t="n">
        <v>132.2</v>
      </c>
      <c r="F27" s="68" t="n">
        <v>50</v>
      </c>
      <c r="G27" s="238" t="n">
        <v>73.3</v>
      </c>
      <c r="I27" s="66" t="n">
        <v>50</v>
      </c>
      <c r="J27" s="67" t="n">
        <v>0</v>
      </c>
    </row>
    <row r="28" ht="12.75" customHeight="1" s="414">
      <c r="A28" s="17" t="n">
        <v>1</v>
      </c>
      <c r="B28" s="420" t="inlineStr">
        <is>
          <t>&gt; 2 years and &lt;= 3 years</t>
        </is>
      </c>
      <c r="C28" s="420" t="n"/>
      <c r="D28" s="68" t="n">
        <v>273</v>
      </c>
      <c r="E28" s="238" t="n">
        <v>310.4</v>
      </c>
      <c r="F28" s="68" t="n">
        <v>145</v>
      </c>
      <c r="G28" s="238" t="n">
        <v>284.8</v>
      </c>
      <c r="I28" s="66" t="n">
        <v>245</v>
      </c>
      <c r="J28" s="67" t="n">
        <v>0</v>
      </c>
    </row>
    <row r="29" ht="12.75" customHeight="1" s="414">
      <c r="A29" s="17" t="n">
        <v>1</v>
      </c>
      <c r="B29" s="420" t="inlineStr">
        <is>
          <t>&gt; 3 years and &lt;= 4 years</t>
        </is>
      </c>
      <c r="C29" s="420" t="n"/>
      <c r="D29" s="68" t="n">
        <v>203.5</v>
      </c>
      <c r="E29" s="238" t="n">
        <v>267.3</v>
      </c>
      <c r="F29" s="68" t="n">
        <v>158</v>
      </c>
      <c r="G29" s="238" t="n">
        <v>271.2</v>
      </c>
      <c r="I29" s="66" t="n">
        <v>273</v>
      </c>
      <c r="J29" s="67" t="n">
        <v>0</v>
      </c>
    </row>
    <row r="30" ht="12.75" customHeight="1" s="414">
      <c r="A30" s="17" t="n">
        <v>1</v>
      </c>
      <c r="B30" s="420" t="inlineStr">
        <is>
          <t>&gt; 4 years and &lt;= 5 years</t>
        </is>
      </c>
      <c r="C30" s="420" t="n"/>
      <c r="D30" s="68" t="n">
        <v>57</v>
      </c>
      <c r="E30" s="238" t="n">
        <v>284.6</v>
      </c>
      <c r="F30" s="68" t="n">
        <v>203.5</v>
      </c>
      <c r="G30" s="238" t="n">
        <v>224.9</v>
      </c>
      <c r="I30" s="66" t="n">
        <v>203.5</v>
      </c>
      <c r="J30" s="67" t="n">
        <v>0</v>
      </c>
    </row>
    <row r="31" ht="12.75" customHeight="1" s="414">
      <c r="A31" s="17" t="n">
        <v>1</v>
      </c>
      <c r="B31" s="420" t="inlineStr">
        <is>
          <t>&gt; 5 years and &lt;= 10 years</t>
        </is>
      </c>
      <c r="C31" s="421" t="n"/>
      <c r="D31" s="66" t="n">
        <v>1525</v>
      </c>
      <c r="E31" s="67" t="n">
        <v>1013.4</v>
      </c>
      <c r="F31" s="66" t="n">
        <v>936</v>
      </c>
      <c r="G31" s="67" t="n">
        <v>933.9</v>
      </c>
      <c r="I31" s="66" t="n">
        <v>1206</v>
      </c>
      <c r="J31" s="67" t="n">
        <v>0</v>
      </c>
    </row>
    <row r="32" ht="12.75" customHeight="1" s="414">
      <c r="B32" s="420" t="inlineStr">
        <is>
          <t>&gt; 10 years</t>
        </is>
      </c>
      <c r="C32" s="421" t="n"/>
      <c r="D32" s="66" t="n">
        <v>582.2</v>
      </c>
      <c r="E32" s="67" t="n">
        <v>1418.9</v>
      </c>
      <c r="F32" s="66" t="n">
        <v>682</v>
      </c>
      <c r="G32" s="67" t="n">
        <v>1188.6</v>
      </c>
      <c r="I32" s="66" t="n">
        <v>958.2</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0.6</v>
      </c>
      <c r="E9" s="76" t="n">
        <v>1</v>
      </c>
    </row>
    <row r="10" ht="12.75" customHeight="1" s="414">
      <c r="A10" s="17" t="n">
        <v>0</v>
      </c>
      <c r="B10" s="77" t="inlineStr">
        <is>
          <t>more than 300,000 Euros up to 1 mn. Euros</t>
        </is>
      </c>
      <c r="C10" s="77" t="n"/>
      <c r="D10" s="66" t="n">
        <v>20.2</v>
      </c>
      <c r="E10" s="76" t="n">
        <v>16.9</v>
      </c>
    </row>
    <row r="11" ht="12.75" customHeight="1" s="414">
      <c r="A11" s="17" t="n"/>
      <c r="B11" s="77" t="inlineStr">
        <is>
          <t>more than 1 mn. Euros up to 10 mn. Euros</t>
        </is>
      </c>
      <c r="C11" s="77" t="n"/>
      <c r="D11" s="66" t="n">
        <v>413.7</v>
      </c>
      <c r="E11" s="76" t="n">
        <v>353.3</v>
      </c>
    </row>
    <row r="12" ht="12.75" customHeight="1" s="414">
      <c r="A12" s="17" t="n">
        <v>0</v>
      </c>
      <c r="B12" s="77" t="inlineStr">
        <is>
          <t>more than 10 mn. Euros</t>
        </is>
      </c>
      <c r="C12" s="77" t="n"/>
      <c r="D12" s="66" t="n">
        <v>483.6</v>
      </c>
      <c r="E12" s="76" t="n">
        <v>449</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1037.9</v>
      </c>
      <c r="E21" s="67" t="n">
        <v>880.7</v>
      </c>
    </row>
    <row r="22" ht="12.75" customHeight="1" s="414">
      <c r="A22" s="17" t="n">
        <v>1</v>
      </c>
      <c r="B22" s="77" t="inlineStr">
        <is>
          <t>more than 10 mn. Euros up to 100 mn. Euros</t>
        </is>
      </c>
      <c r="C22" s="77" t="n"/>
      <c r="D22" s="68" t="n">
        <v>2491.3</v>
      </c>
      <c r="E22" s="79" t="n">
        <v>2153.7</v>
      </c>
    </row>
    <row r="23" ht="12.75" customHeight="1" s="414">
      <c r="A23" s="17" t="n">
        <v>1</v>
      </c>
      <c r="B23" s="77" t="inlineStr">
        <is>
          <t>more than 100 mn. Euros</t>
        </is>
      </c>
      <c r="C23" s="82" t="n"/>
      <c r="D23" s="83" t="n">
        <v>376.6</v>
      </c>
      <c r="E23" s="84" t="n">
        <v>406.5</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12.77</v>
      </c>
      <c r="H16" s="106" t="n">
        <v>0</v>
      </c>
      <c r="I16" s="106" t="n">
        <v>6.42</v>
      </c>
      <c r="J16" s="106" t="n">
        <v>0</v>
      </c>
      <c r="K16" s="106" t="n">
        <v>0</v>
      </c>
      <c r="L16" s="106">
        <f>SUM(M16:R16)</f>
        <v/>
      </c>
      <c r="M16" s="106" t="n">
        <v>350.89</v>
      </c>
      <c r="N16" s="106" t="n">
        <v>311.42</v>
      </c>
      <c r="O16" s="106" t="n">
        <v>0</v>
      </c>
      <c r="P16" s="106" t="n">
        <v>236.64</v>
      </c>
      <c r="Q16" s="106" t="n">
        <v>0</v>
      </c>
      <c r="R16" s="106" t="n">
        <v>0</v>
      </c>
      <c r="S16" s="107" t="n">
        <v>0</v>
      </c>
      <c r="T16" s="289" t="n">
        <v>0</v>
      </c>
    </row>
    <row r="17" ht="12.75" customHeight="1" s="414">
      <c r="C17" s="102" t="n"/>
      <c r="D17" s="316">
        <f>"year "&amp;(AktJahr-1)</f>
        <v/>
      </c>
      <c r="E17" s="321">
        <f>F17+L17</f>
        <v/>
      </c>
      <c r="F17" s="108">
        <f>SUM(G17:K17)</f>
        <v/>
      </c>
      <c r="G17" s="108" t="n">
        <v>15.4</v>
      </c>
      <c r="H17" s="108" t="n">
        <v>0</v>
      </c>
      <c r="I17" s="108" t="n">
        <v>6.7</v>
      </c>
      <c r="J17" s="108" t="n">
        <v>0</v>
      </c>
      <c r="K17" s="108" t="n">
        <v>0</v>
      </c>
      <c r="L17" s="108">
        <f>SUM(M17:R17)</f>
        <v/>
      </c>
      <c r="M17" s="108" t="n">
        <v>237.2</v>
      </c>
      <c r="N17" s="108" t="n">
        <v>283.6</v>
      </c>
      <c r="O17" s="108" t="n">
        <v>0</v>
      </c>
      <c r="P17" s="108" t="n">
        <v>277.4</v>
      </c>
      <c r="Q17" s="108" t="n">
        <v>0</v>
      </c>
      <c r="R17" s="108" t="n">
        <v>0</v>
      </c>
      <c r="S17" s="109" t="n">
        <v>0</v>
      </c>
      <c r="T17" s="322" t="n">
        <v>0</v>
      </c>
    </row>
    <row r="18" ht="12.75" customHeight="1" s="414">
      <c r="B18" s="13" t="inlineStr">
        <is>
          <t>DE</t>
        </is>
      </c>
      <c r="C18" s="104" t="inlineStr">
        <is>
          <t>Germany</t>
        </is>
      </c>
      <c r="D18" s="309">
        <f>$D$16</f>
        <v/>
      </c>
      <c r="E18" s="288">
        <f>F18+L18</f>
        <v/>
      </c>
      <c r="F18" s="106">
        <f>SUM(G18:K18)</f>
        <v/>
      </c>
      <c r="G18" s="106" t="n">
        <v>12.77</v>
      </c>
      <c r="H18" s="106" t="n">
        <v>0</v>
      </c>
      <c r="I18" s="106" t="n">
        <v>6.42</v>
      </c>
      <c r="J18" s="106" t="n">
        <v>0</v>
      </c>
      <c r="K18" s="106" t="n">
        <v>0</v>
      </c>
      <c r="L18" s="106">
        <f>SUM(M18:R18)</f>
        <v/>
      </c>
      <c r="M18" s="106" t="n">
        <v>85.68000000000001</v>
      </c>
      <c r="N18" s="106" t="n">
        <v>253.97</v>
      </c>
      <c r="O18" s="106" t="n">
        <v>0</v>
      </c>
      <c r="P18" s="106" t="n">
        <v>201.8</v>
      </c>
      <c r="Q18" s="106" t="n">
        <v>0</v>
      </c>
      <c r="R18" s="106" t="n">
        <v>0</v>
      </c>
      <c r="S18" s="107" t="n">
        <v>0</v>
      </c>
      <c r="T18" s="289" t="n">
        <v>0</v>
      </c>
    </row>
    <row r="19" ht="12.75" customHeight="1" s="414">
      <c r="C19" s="102" t="n"/>
      <c r="D19" s="316">
        <f>$D$17</f>
        <v/>
      </c>
      <c r="E19" s="321">
        <f>F19+L19</f>
        <v/>
      </c>
      <c r="F19" s="108">
        <f>SUM(G19:K19)</f>
        <v/>
      </c>
      <c r="G19" s="108" t="n">
        <v>15.4</v>
      </c>
      <c r="H19" s="108" t="n">
        <v>0</v>
      </c>
      <c r="I19" s="108" t="n">
        <v>6.7</v>
      </c>
      <c r="J19" s="108" t="n">
        <v>0</v>
      </c>
      <c r="K19" s="108" t="n">
        <v>0</v>
      </c>
      <c r="L19" s="108">
        <f>SUM(M19:R19)</f>
        <v/>
      </c>
      <c r="M19" s="108" t="n">
        <v>55</v>
      </c>
      <c r="N19" s="108" t="n">
        <v>238.1</v>
      </c>
      <c r="O19" s="108" t="n">
        <v>0</v>
      </c>
      <c r="P19" s="108" t="n">
        <v>239.7</v>
      </c>
      <c r="Q19" s="108" t="n">
        <v>0</v>
      </c>
      <c r="R19" s="108" t="n">
        <v>0</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265.21</v>
      </c>
      <c r="N30" s="106" t="n">
        <v>57.45</v>
      </c>
      <c r="O30" s="106" t="n">
        <v>0</v>
      </c>
      <c r="P30" s="106" t="n">
        <v>34.84</v>
      </c>
      <c r="Q30" s="106" t="n">
        <v>0</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182.2</v>
      </c>
      <c r="N31" s="108" t="n">
        <v>45.5</v>
      </c>
      <c r="O31" s="108" t="n">
        <v>0</v>
      </c>
      <c r="P31" s="108" t="n">
        <v>37.7</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0</v>
      </c>
      <c r="G12" s="142" t="n">
        <v>92.91</v>
      </c>
      <c r="H12" s="106" t="n">
        <v>136.04</v>
      </c>
      <c r="I12" s="106" t="n">
        <v>3022.8</v>
      </c>
      <c r="J12" s="107" t="n">
        <v>334.77</v>
      </c>
      <c r="K12" s="142" t="n">
        <v>0</v>
      </c>
      <c r="L12" s="106" t="n">
        <v>134.99</v>
      </c>
      <c r="M12" s="106" t="n">
        <v>184.31</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0</v>
      </c>
      <c r="G13" s="146" t="n">
        <v>54.7</v>
      </c>
      <c r="H13" s="147" t="n">
        <v>168.1</v>
      </c>
      <c r="I13" s="147" t="n">
        <v>2761.9</v>
      </c>
      <c r="J13" s="148" t="n">
        <v>186.9</v>
      </c>
      <c r="K13" s="146" t="n">
        <v>0</v>
      </c>
      <c r="L13" s="147" t="n">
        <v>139.9</v>
      </c>
      <c r="M13" s="147" t="n">
        <v>129.5</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0</v>
      </c>
      <c r="G14" s="142" t="n">
        <v>0</v>
      </c>
      <c r="H14" s="106" t="n">
        <v>136.04</v>
      </c>
      <c r="I14" s="106" t="n">
        <v>1777.16</v>
      </c>
      <c r="J14" s="107" t="n">
        <v>171.27</v>
      </c>
      <c r="K14" s="142" t="n">
        <v>0</v>
      </c>
      <c r="L14" s="106" t="n">
        <v>134.99</v>
      </c>
      <c r="M14" s="106" t="n">
        <v>156.03</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0</v>
      </c>
      <c r="G15" s="146" t="n">
        <v>10</v>
      </c>
      <c r="H15" s="147" t="n">
        <v>168.1</v>
      </c>
      <c r="I15" s="147" t="n">
        <v>1733.5</v>
      </c>
      <c r="J15" s="148" t="n">
        <v>102.7</v>
      </c>
      <c r="K15" s="146" t="n">
        <v>0</v>
      </c>
      <c r="L15" s="147" t="n">
        <v>139.9</v>
      </c>
      <c r="M15" s="147" t="n">
        <v>129.5</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0</v>
      </c>
      <c r="G26" s="142" t="n">
        <v>92.91</v>
      </c>
      <c r="H26" s="106" t="n">
        <v>0</v>
      </c>
      <c r="I26" s="106" t="n">
        <v>1245.64</v>
      </c>
      <c r="J26" s="107" t="n">
        <v>163.5</v>
      </c>
      <c r="K26" s="142" t="n">
        <v>0</v>
      </c>
      <c r="L26" s="106" t="n">
        <v>0</v>
      </c>
      <c r="M26" s="106" t="n">
        <v>28.28</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44.7</v>
      </c>
      <c r="H27" s="147" t="n">
        <v>0</v>
      </c>
      <c r="I27" s="147" t="n">
        <v>1028.4</v>
      </c>
      <c r="J27" s="148" t="n">
        <v>84.2</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25.5</v>
      </c>
      <c r="F13" s="106" t="n">
        <v>0</v>
      </c>
      <c r="G13" s="106" t="n">
        <v>0</v>
      </c>
      <c r="H13" s="144" t="n">
        <v>0</v>
      </c>
      <c r="I13" s="106" t="n">
        <v>0</v>
      </c>
      <c r="J13" s="289" t="n">
        <v>25.5</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25.5</v>
      </c>
      <c r="F15" s="106" t="n">
        <v>0</v>
      </c>
      <c r="G15" s="106" t="n">
        <v>0</v>
      </c>
      <c r="H15" s="144" t="n">
        <v>0</v>
      </c>
      <c r="I15" s="106" t="n">
        <v>0</v>
      </c>
      <c r="J15" s="289" t="n">
        <v>25.5</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0</v>
      </c>
      <c r="F35" s="106" t="n">
        <v>0</v>
      </c>
      <c r="G35" s="106" t="n">
        <v>0</v>
      </c>
      <c r="H35" s="144" t="n">
        <v>0</v>
      </c>
      <c r="I35" s="106" t="n">
        <v>0</v>
      </c>
      <c r="J35" s="289" t="n">
        <v>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0</v>
      </c>
      <c r="F43" s="106" t="n">
        <v>0</v>
      </c>
      <c r="G43" s="106" t="n">
        <v>0</v>
      </c>
      <c r="H43" s="144" t="n">
        <v>0</v>
      </c>
      <c r="I43" s="106" t="n">
        <v>0</v>
      </c>
      <c r="J43" s="289" t="n">
        <v>0</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0</v>
      </c>
      <c r="F49" s="106" t="n">
        <v>0</v>
      </c>
      <c r="G49" s="106" t="n">
        <v>0</v>
      </c>
      <c r="H49" s="144" t="n">
        <v>0</v>
      </c>
      <c r="I49" s="106" t="n">
        <v>0</v>
      </c>
      <c r="J49" s="289" t="n">
        <v>0</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0</v>
      </c>
      <c r="F57" s="106" t="n">
        <v>0</v>
      </c>
      <c r="G57" s="106" t="n">
        <v>0</v>
      </c>
      <c r="H57" s="144" t="n">
        <v>0</v>
      </c>
      <c r="I57" s="106" t="n">
        <v>0</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0</v>
      </c>
      <c r="F61" s="106" t="n">
        <v>0</v>
      </c>
      <c r="G61" s="106" t="n">
        <v>0</v>
      </c>
      <c r="H61" s="144" t="n">
        <v>0</v>
      </c>
      <c r="I61" s="106" t="n">
        <v>0</v>
      </c>
      <c r="J61" s="289" t="n">
        <v>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0</v>
      </c>
      <c r="F63" s="106" t="n">
        <v>0</v>
      </c>
      <c r="G63" s="106" t="n">
        <v>0</v>
      </c>
      <c r="H63" s="144" t="n">
        <v>0</v>
      </c>
      <c r="I63" s="106" t="n">
        <v>0</v>
      </c>
      <c r="J63" s="289" t="n">
        <v>0</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