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19225" cy="6953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Sparkasse KölnBonn</t>
        </is>
      </c>
      <c r="H2" s="4" t="n"/>
      <c r="I2" s="4" t="n"/>
    </row>
    <row r="3" ht="15" customHeight="1" s="431">
      <c r="G3" s="5" t="inlineStr">
        <is>
          <t>Hahnenstraße 57</t>
        </is>
      </c>
      <c r="H3" s="6" t="n"/>
      <c r="I3" s="6" t="n"/>
    </row>
    <row r="4" ht="15" customHeight="1" s="431">
      <c r="G4" s="5" t="inlineStr">
        <is>
          <t>50667 Köln</t>
        </is>
      </c>
      <c r="H4" s="6" t="n"/>
      <c r="I4" s="6" t="n"/>
      <c r="J4" s="7" t="n"/>
    </row>
    <row r="5" ht="15" customHeight="1" s="431">
      <c r="G5" s="5" t="inlineStr">
        <is>
          <t>Telefon: +49 221 226 - 1</t>
        </is>
      </c>
      <c r="H5" s="6" t="n"/>
      <c r="I5" s="6" t="n"/>
      <c r="J5" s="7" t="n"/>
    </row>
    <row r="6" ht="15" customHeight="1" s="431">
      <c r="G6" s="5" t="inlineStr">
        <is>
          <t>Telefax: +49 221 240 1473</t>
        </is>
      </c>
      <c r="H6" s="6" t="n"/>
      <c r="I6" s="6" t="n"/>
      <c r="J6" s="7" t="n"/>
    </row>
    <row r="7" ht="15" customHeight="1" s="431">
      <c r="G7" s="5" t="inlineStr">
        <is>
          <t>E-Mail: kontakt@sparkasse-koelnbonn.de</t>
        </is>
      </c>
      <c r="H7" s="6" t="n"/>
      <c r="I7" s="6" t="n"/>
    </row>
    <row r="8" ht="14.1" customFormat="1" customHeight="1" s="8">
      <c r="A8" s="9" t="n"/>
      <c r="G8" s="5" t="inlineStr">
        <is>
          <t>Internet: www.sparkasse-koelnbonn.de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1353.446015</v>
      </c>
      <c r="E21" s="387" t="n">
        <v>1994.327509</v>
      </c>
      <c r="F21" s="386" t="n">
        <v>1338.450067</v>
      </c>
      <c r="G21" s="387" t="n">
        <v>2147.331017</v>
      </c>
      <c r="H21" s="386" t="n">
        <v>1187.629849</v>
      </c>
      <c r="I21" s="387" t="n">
        <v>1931.107983</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7081.998407999999</v>
      </c>
      <c r="E23" s="391" t="n">
        <v>7339.624853</v>
      </c>
      <c r="F23" s="390" t="n">
        <v>6654.767883</v>
      </c>
      <c r="G23" s="391" t="n">
        <v>7532.39489</v>
      </c>
      <c r="H23" s="390" t="n">
        <v>5876.885894</v>
      </c>
      <c r="I23" s="391" t="n">
        <v>6710.101232</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54.961451</v>
      </c>
      <c r="E27" s="387" t="n">
        <v>0</v>
      </c>
      <c r="F27" s="386" t="n">
        <v>52.19734</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5673.590940999999</v>
      </c>
      <c r="E29" s="394" t="n">
        <v>0</v>
      </c>
      <c r="F29" s="393" t="n">
        <v>5264.120474</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5728.552393</v>
      </c>
      <c r="E31" s="27" t="n">
        <v>5345.297344</v>
      </c>
      <c r="F31" s="26" t="n">
        <v>5316.317815</v>
      </c>
      <c r="G31" s="27" t="n">
        <v>5385.063872000001</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0</v>
      </c>
      <c r="E37" s="387" t="n">
        <v>36.2</v>
      </c>
      <c r="F37" s="386" t="n">
        <v>0</v>
      </c>
      <c r="G37" s="387" t="n">
        <v>38.354966</v>
      </c>
      <c r="H37" s="386" t="n">
        <v>0</v>
      </c>
      <c r="I37" s="387" t="n">
        <v>37.598645</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0</v>
      </c>
      <c r="E39" s="391" t="n">
        <v>250.60764</v>
      </c>
      <c r="F39" s="390" t="n">
        <v>0</v>
      </c>
      <c r="G39" s="391" t="n">
        <v>260.746251</v>
      </c>
      <c r="H39" s="390" t="n">
        <v>0</v>
      </c>
      <c r="I39" s="391" t="n">
        <v>240.662454</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0</v>
      </c>
      <c r="E43" s="387" t="n">
        <v>0</v>
      </c>
      <c r="F43" s="386" t="n">
        <v>0</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0</v>
      </c>
      <c r="E45" s="394" t="n">
        <v>0</v>
      </c>
      <c r="F45" s="393" t="n">
        <v>0</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0</v>
      </c>
      <c r="E47" s="27" t="n">
        <v>214.40764</v>
      </c>
      <c r="F47" s="26" t="n">
        <v>0</v>
      </c>
      <c r="G47" s="27" t="n">
        <v>224.546251</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1353.446015</v>
      </c>
      <c r="E9" s="219" t="n">
        <v>1994.327509</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1" thickBot="1">
      <c r="A11" s="214" t="n">
        <v>0</v>
      </c>
      <c r="B11" s="202" t="n"/>
      <c r="C11" s="21" t="n"/>
      <c r="D11" s="21" t="n"/>
      <c r="E11" s="207" t="n"/>
    </row>
    <row r="12">
      <c r="A12" s="214" t="n">
        <v>0</v>
      </c>
      <c r="B12" s="241" t="inlineStr">
        <is>
          <t>Cover Pool</t>
        </is>
      </c>
      <c r="C12" s="244" t="inlineStr">
        <is>
          <t>(€ mn.)</t>
        </is>
      </c>
      <c r="D12" s="204" t="n">
        <v>7081.998407999999</v>
      </c>
      <c r="E12" s="205" t="n">
        <v>7339.624853</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92.31999999999999</v>
      </c>
      <c r="E18" s="209" t="n">
        <v>93.19</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430.671151</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5.77</v>
      </c>
      <c r="E30" s="209" t="n">
        <v>5.78</v>
      </c>
    </row>
    <row r="31" ht="31.5" customHeight="1" s="431">
      <c r="A31" s="214" t="n">
        <v>0</v>
      </c>
      <c r="B31" s="169" t="inlineStr">
        <is>
          <t xml:space="preserve">average loan-to-value ratio, weighted using the mortgage lending value
section 28 para. 2 no. 3  </t>
        </is>
      </c>
      <c r="C31" s="168" t="inlineStr">
        <is>
          <t>%</t>
        </is>
      </c>
      <c r="D31" s="167" t="n">
        <v>53.17</v>
      </c>
      <c r="E31" s="209" t="n">
        <v>52.83</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0.01072</v>
      </c>
      <c r="E35" s="209" t="n">
        <v>0</v>
      </c>
    </row>
    <row r="36">
      <c r="A36" s="214" t="n"/>
      <c r="B36" s="236" t="inlineStr">
        <is>
          <t>Day on which the largest negative sum results</t>
        </is>
      </c>
      <c r="C36" s="166" t="inlineStr">
        <is>
          <t>Day (1-180)</t>
        </is>
      </c>
      <c r="D36" s="379" t="n">
        <v>21</v>
      </c>
      <c r="E36" s="380" t="n">
        <v>0</v>
      </c>
    </row>
    <row r="37" ht="21.75" customHeight="1" s="431" thickBot="1">
      <c r="A37" s="214" t="n">
        <v>1</v>
      </c>
      <c r="B37" s="170" t="inlineStr">
        <is>
          <t>Total amount of cover assets meeting the requirements of section 4 para 1a s. 3 Pfandbrief Act</t>
        </is>
      </c>
      <c r="C37" s="242" t="inlineStr">
        <is>
          <t>(€ mn.)</t>
        </is>
      </c>
      <c r="D37" s="211" t="n">
        <v>0.04341</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0</v>
      </c>
      <c r="E9" s="219" t="n">
        <v>36.2</v>
      </c>
    </row>
    <row r="10" ht="21.75" customHeight="1" s="431" thickBot="1">
      <c r="A10" s="214" t="n">
        <v>1</v>
      </c>
      <c r="B10" s="243" t="inlineStr">
        <is>
          <t xml:space="preserve">thereof percentage share of fixed-rate Pfandbriefe
section 28 para. 1 no. 13 </t>
        </is>
      </c>
      <c r="C10" s="163" t="inlineStr">
        <is>
          <t>%</t>
        </is>
      </c>
      <c r="D10" s="164" t="n">
        <v>0</v>
      </c>
      <c r="E10" s="206" t="n">
        <v>100</v>
      </c>
    </row>
    <row r="11" ht="13.5" customHeight="1" s="431" thickBot="1">
      <c r="A11" s="214" t="n">
        <v>1</v>
      </c>
      <c r="B11" s="202" t="n"/>
      <c r="C11" s="21" t="n"/>
      <c r="D11" s="21" t="n"/>
      <c r="E11" s="207" t="n"/>
    </row>
    <row r="12">
      <c r="A12" s="214" t="n">
        <v>1</v>
      </c>
      <c r="B12" s="241" t="inlineStr">
        <is>
          <t>Cover Pool</t>
        </is>
      </c>
      <c r="C12" s="245" t="inlineStr">
        <is>
          <t>(€ mn.)</t>
        </is>
      </c>
      <c r="D12" s="218" t="n">
        <v>0</v>
      </c>
      <c r="E12" s="219" t="n">
        <v>250.60764</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0</v>
      </c>
      <c r="E16" s="209" t="n">
        <v>89</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1" thickBot="1">
      <c r="A32" s="214" t="n"/>
      <c r="B32" s="170" t="inlineStr">
        <is>
          <t>Total amount of cover assets meeting the requirements of section 4 para 1a s. 3 Pfandbrief Act</t>
        </is>
      </c>
      <c r="C32" s="242" t="inlineStr">
        <is>
          <t>(€ mn.)</t>
        </is>
      </c>
      <c r="D32" s="211" t="n">
        <v>0</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13.5" customHeight="1" s="431" thickBot="1">
      <c r="B10" s="224" t="inlineStr">
        <is>
          <t>ISIN</t>
        </is>
      </c>
      <c r="C10" s="201" t="inlineStr">
        <is>
          <t>(Mio. €)</t>
        </is>
      </c>
      <c r="D10" s="522" t="inlineStr">
        <is>
          <t>DE000SK003B9, DE000SK00818</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399" t="n">
        <v>0</v>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26.04.2023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SKB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Sparkasse KölnBonn</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s</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32.5</v>
      </c>
      <c r="E11" s="44" t="n">
        <v>527.714982</v>
      </c>
      <c r="F11" s="43" t="n">
        <v>540</v>
      </c>
      <c r="G11" s="44" t="n">
        <v>1063.501205</v>
      </c>
      <c r="I11" s="43" t="n">
        <v>0</v>
      </c>
      <c r="J11" s="44" t="n">
        <v>0</v>
      </c>
    </row>
    <row r="12" ht="12.75" customHeight="1" s="431">
      <c r="A12" s="17" t="n">
        <v>0</v>
      </c>
      <c r="B12" s="425" t="inlineStr">
        <is>
          <t>&gt; 0,5 years and &lt;= 1 year</t>
        </is>
      </c>
      <c r="C12" s="426" t="n"/>
      <c r="D12" s="43" t="n">
        <v>5</v>
      </c>
      <c r="E12" s="44" t="n">
        <v>245.32318</v>
      </c>
      <c r="F12" s="43" t="n">
        <v>85</v>
      </c>
      <c r="G12" s="44" t="n">
        <v>548.893851</v>
      </c>
      <c r="I12" s="43" t="n">
        <v>0</v>
      </c>
      <c r="J12" s="44" t="n">
        <v>0</v>
      </c>
    </row>
    <row r="13" ht="12.75" customHeight="1" s="431">
      <c r="A13" s="17" t="n"/>
      <c r="B13" s="425" t="inlineStr">
        <is>
          <t>&gt; 1  year and &lt;= 1,5 years</t>
        </is>
      </c>
      <c r="C13" s="426" t="n"/>
      <c r="D13" s="43" t="n">
        <v>52</v>
      </c>
      <c r="E13" s="44" t="n">
        <v>273.909599</v>
      </c>
      <c r="F13" s="43" t="n">
        <v>32.5</v>
      </c>
      <c r="G13" s="44" t="n">
        <v>211.308763</v>
      </c>
      <c r="I13" s="43" t="n">
        <v>32.5</v>
      </c>
      <c r="J13" s="44" t="n">
        <v>0</v>
      </c>
    </row>
    <row r="14" ht="12.75" customHeight="1" s="431">
      <c r="A14" s="17" t="n">
        <v>0</v>
      </c>
      <c r="B14" s="425" t="inlineStr">
        <is>
          <t>&gt; 1,5 years and &lt;= 2 years</t>
        </is>
      </c>
      <c r="C14" s="425" t="n"/>
      <c r="D14" s="45" t="n">
        <v>500</v>
      </c>
      <c r="E14" s="213" t="n">
        <v>325.956759</v>
      </c>
      <c r="F14" s="45" t="n">
        <v>5</v>
      </c>
      <c r="G14" s="213" t="n">
        <v>307.969339</v>
      </c>
      <c r="I14" s="43" t="n">
        <v>5</v>
      </c>
      <c r="J14" s="44" t="n">
        <v>0</v>
      </c>
    </row>
    <row r="15" ht="12.75" customHeight="1" s="431">
      <c r="A15" s="17" t="n">
        <v>0</v>
      </c>
      <c r="B15" s="425" t="inlineStr">
        <is>
          <t>&gt; 2 years and &lt;= 3 years</t>
        </is>
      </c>
      <c r="C15" s="425" t="n"/>
      <c r="D15" s="45" t="n">
        <v>125.75</v>
      </c>
      <c r="E15" s="213" t="n">
        <v>651.596724</v>
      </c>
      <c r="F15" s="45" t="n">
        <v>552</v>
      </c>
      <c r="G15" s="213" t="n">
        <v>604.0889</v>
      </c>
      <c r="I15" s="43" t="n">
        <v>552</v>
      </c>
      <c r="J15" s="44" t="n">
        <v>0</v>
      </c>
    </row>
    <row r="16" ht="12.75" customHeight="1" s="431">
      <c r="A16" s="17" t="n">
        <v>0</v>
      </c>
      <c r="B16" s="425" t="inlineStr">
        <is>
          <t>&gt; 3 years and &lt;= 4 years</t>
        </is>
      </c>
      <c r="C16" s="425" t="n"/>
      <c r="D16" s="45" t="n">
        <v>20</v>
      </c>
      <c r="E16" s="213" t="n">
        <v>579.0798299999999</v>
      </c>
      <c r="F16" s="45" t="n">
        <v>125.75</v>
      </c>
      <c r="G16" s="213" t="n">
        <v>623.682033</v>
      </c>
      <c r="I16" s="43" t="n">
        <v>125.75</v>
      </c>
      <c r="J16" s="44" t="n">
        <v>0</v>
      </c>
    </row>
    <row r="17" ht="12.75" customHeight="1" s="431">
      <c r="A17" s="17" t="n">
        <v>0</v>
      </c>
      <c r="B17" s="425" t="inlineStr">
        <is>
          <t>&gt; 4 years and &lt;= 5 years</t>
        </is>
      </c>
      <c r="C17" s="425" t="n"/>
      <c r="D17" s="45" t="n">
        <v>5</v>
      </c>
      <c r="E17" s="213" t="n">
        <v>561.760133</v>
      </c>
      <c r="F17" s="45" t="n">
        <v>20</v>
      </c>
      <c r="G17" s="213" t="n">
        <v>523.0677010000001</v>
      </c>
      <c r="I17" s="43" t="n">
        <v>20</v>
      </c>
      <c r="J17" s="44" t="n">
        <v>0</v>
      </c>
    </row>
    <row r="18" ht="12.75" customHeight="1" s="431">
      <c r="A18" s="17" t="n">
        <v>0</v>
      </c>
      <c r="B18" s="425" t="inlineStr">
        <is>
          <t>&gt; 5 years and &lt;= 10 years</t>
        </is>
      </c>
      <c r="C18" s="426" t="n"/>
      <c r="D18" s="43" t="n">
        <v>227.42721</v>
      </c>
      <c r="E18" s="44" t="n">
        <v>2639.056274</v>
      </c>
      <c r="F18" s="43" t="n">
        <v>149.932334</v>
      </c>
      <c r="G18" s="44" t="n">
        <v>2275.856402</v>
      </c>
      <c r="I18" s="43" t="n">
        <v>157.42721</v>
      </c>
      <c r="J18" s="44" t="n">
        <v>0</v>
      </c>
    </row>
    <row r="19" ht="12.75" customHeight="1" s="431">
      <c r="A19" s="17" t="n">
        <v>0</v>
      </c>
      <c r="B19" s="425" t="inlineStr">
        <is>
          <t>&gt; 10 years</t>
        </is>
      </c>
      <c r="C19" s="426" t="n"/>
      <c r="D19" s="43" t="n">
        <v>385.768804</v>
      </c>
      <c r="E19" s="44" t="n">
        <v>1277.600924</v>
      </c>
      <c r="F19" s="43" t="n">
        <v>484.145174</v>
      </c>
      <c r="G19" s="44" t="n">
        <v>1181.256656</v>
      </c>
      <c r="I19" s="43" t="n">
        <v>460.768804</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0</v>
      </c>
      <c r="E24" s="44" t="n">
        <v>0</v>
      </c>
      <c r="F24" s="43" t="n">
        <v>20</v>
      </c>
      <c r="G24" s="44" t="n">
        <v>20.512258</v>
      </c>
      <c r="I24" s="43" t="n">
        <v>0</v>
      </c>
      <c r="J24" s="44" t="n">
        <v>0</v>
      </c>
    </row>
    <row r="25" ht="12.75" customHeight="1" s="431">
      <c r="A25" s="17" t="n"/>
      <c r="B25" s="425" t="inlineStr">
        <is>
          <t>&gt; 0,5 years and &lt;= 1 year</t>
        </is>
      </c>
      <c r="C25" s="426" t="n"/>
      <c r="D25" s="43" t="n">
        <v>0</v>
      </c>
      <c r="E25" s="44" t="n">
        <v>0</v>
      </c>
      <c r="F25" s="43" t="n">
        <v>11.2</v>
      </c>
      <c r="G25" s="44" t="n">
        <v>12.271978</v>
      </c>
      <c r="I25" s="43" t="n">
        <v>0</v>
      </c>
      <c r="J25" s="44" t="n">
        <v>0</v>
      </c>
    </row>
    <row r="26" ht="12.75" customHeight="1" s="431">
      <c r="A26" s="17" t="n">
        <v>1</v>
      </c>
      <c r="B26" s="425" t="inlineStr">
        <is>
          <t>&gt; 1  year and &lt;= 1,5 years</t>
        </is>
      </c>
      <c r="C26" s="426" t="n"/>
      <c r="D26" s="43" t="n">
        <v>0</v>
      </c>
      <c r="E26" s="44" t="n">
        <v>0</v>
      </c>
      <c r="F26" s="43" t="n">
        <v>0</v>
      </c>
      <c r="G26" s="44" t="n">
        <v>20.989737</v>
      </c>
      <c r="I26" s="43" t="n">
        <v>0</v>
      </c>
      <c r="J26" s="44" t="n">
        <v>0</v>
      </c>
    </row>
    <row r="27" ht="12.75" customHeight="1" s="431">
      <c r="A27" s="17" t="n">
        <v>1</v>
      </c>
      <c r="B27" s="425" t="inlineStr">
        <is>
          <t>&gt; 1,5 years and &lt;= 2 years</t>
        </is>
      </c>
      <c r="C27" s="425" t="n"/>
      <c r="D27" s="45" t="n">
        <v>0</v>
      </c>
      <c r="E27" s="213" t="n">
        <v>0</v>
      </c>
      <c r="F27" s="45" t="n">
        <v>0</v>
      </c>
      <c r="G27" s="213" t="n">
        <v>5.841412</v>
      </c>
      <c r="I27" s="43" t="n">
        <v>0</v>
      </c>
      <c r="J27" s="44" t="n">
        <v>0</v>
      </c>
    </row>
    <row r="28" ht="12.75" customHeight="1" s="431">
      <c r="A28" s="17" t="n">
        <v>1</v>
      </c>
      <c r="B28" s="425" t="inlineStr">
        <is>
          <t>&gt; 2 years and &lt;= 3 years</t>
        </is>
      </c>
      <c r="C28" s="425" t="n"/>
      <c r="D28" s="45" t="n">
        <v>0</v>
      </c>
      <c r="E28" s="213" t="n">
        <v>0</v>
      </c>
      <c r="F28" s="45" t="n">
        <v>0</v>
      </c>
      <c r="G28" s="213" t="n">
        <v>89.672523</v>
      </c>
      <c r="I28" s="43" t="n">
        <v>0</v>
      </c>
      <c r="J28" s="44" t="n">
        <v>0</v>
      </c>
    </row>
    <row r="29" ht="12.75" customHeight="1" s="431">
      <c r="A29" s="17" t="n">
        <v>1</v>
      </c>
      <c r="B29" s="425" t="inlineStr">
        <is>
          <t>&gt; 3 years and &lt;= 4 years</t>
        </is>
      </c>
      <c r="C29" s="425" t="n"/>
      <c r="D29" s="45" t="n">
        <v>0</v>
      </c>
      <c r="E29" s="213" t="n">
        <v>0</v>
      </c>
      <c r="F29" s="45" t="n">
        <v>5</v>
      </c>
      <c r="G29" s="213" t="n">
        <v>44.038736</v>
      </c>
      <c r="I29" s="43" t="n">
        <v>0</v>
      </c>
      <c r="J29" s="44" t="n">
        <v>0</v>
      </c>
    </row>
    <row r="30" ht="12.75" customHeight="1" s="431">
      <c r="A30" s="17" t="n">
        <v>1</v>
      </c>
      <c r="B30" s="425" t="inlineStr">
        <is>
          <t>&gt; 4 years and &lt;= 5 years</t>
        </is>
      </c>
      <c r="C30" s="425" t="n"/>
      <c r="D30" s="45" t="n">
        <v>0</v>
      </c>
      <c r="E30" s="213" t="n">
        <v>0</v>
      </c>
      <c r="F30" s="45" t="n">
        <v>0</v>
      </c>
      <c r="G30" s="213" t="n">
        <v>4.912341000000001</v>
      </c>
      <c r="I30" s="43" t="n">
        <v>0</v>
      </c>
      <c r="J30" s="44" t="n">
        <v>0</v>
      </c>
    </row>
    <row r="31" ht="12.75" customHeight="1" s="431">
      <c r="A31" s="17" t="n">
        <v>1</v>
      </c>
      <c r="B31" s="425" t="inlineStr">
        <is>
          <t>&gt; 5 years and &lt;= 10 years</t>
        </is>
      </c>
      <c r="C31" s="426" t="n"/>
      <c r="D31" s="43" t="n">
        <v>0</v>
      </c>
      <c r="E31" s="44" t="n">
        <v>0</v>
      </c>
      <c r="F31" s="43" t="n">
        <v>0</v>
      </c>
      <c r="G31" s="44" t="n">
        <v>26.924356</v>
      </c>
      <c r="I31" s="43" t="n">
        <v>0</v>
      </c>
      <c r="J31" s="44" t="n">
        <v>0</v>
      </c>
    </row>
    <row r="32" ht="12.75" customHeight="1" s="431">
      <c r="B32" s="425" t="inlineStr">
        <is>
          <t>&gt; 10 years</t>
        </is>
      </c>
      <c r="C32" s="426" t="n"/>
      <c r="D32" s="43" t="n">
        <v>0</v>
      </c>
      <c r="E32" s="44" t="n">
        <v>0</v>
      </c>
      <c r="F32" s="43" t="n">
        <v>0</v>
      </c>
      <c r="G32" s="44" t="n">
        <v>25.444295</v>
      </c>
      <c r="I32" s="43" t="n">
        <v>0</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3291.164487</v>
      </c>
      <c r="E9" s="53" t="n">
        <v>3225.912315</v>
      </c>
    </row>
    <row r="10" ht="12.75" customHeight="1" s="431">
      <c r="A10" s="17" t="n">
        <v>0</v>
      </c>
      <c r="B10" s="54" t="inlineStr">
        <is>
          <t>more than 300,000 Euros up to 1 mn. Euros</t>
        </is>
      </c>
      <c r="C10" s="54" t="n"/>
      <c r="D10" s="43" t="n">
        <v>1661.630753</v>
      </c>
      <c r="E10" s="53" t="n">
        <v>1500.72411</v>
      </c>
    </row>
    <row r="11" ht="12.75" customHeight="1" s="431">
      <c r="A11" s="17" t="n"/>
      <c r="B11" s="54" t="inlineStr">
        <is>
          <t>more than 1 mn. Euros up to 10 mn. Euros</t>
        </is>
      </c>
      <c r="C11" s="54" t="n"/>
      <c r="D11" s="43" t="n">
        <v>1457.096693</v>
      </c>
      <c r="E11" s="53" t="n">
        <v>1224.731657</v>
      </c>
    </row>
    <row r="12" ht="12.75" customHeight="1" s="431">
      <c r="A12" s="17" t="n">
        <v>0</v>
      </c>
      <c r="B12" s="54" t="inlineStr">
        <is>
          <t>more than 10 mn. Euros</t>
        </is>
      </c>
      <c r="C12" s="54" t="n"/>
      <c r="D12" s="43" t="n">
        <v>574.106474</v>
      </c>
      <c r="E12" s="53" t="n">
        <v>456.517217</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0</v>
      </c>
      <c r="E21" s="44" t="n">
        <v>53.710692</v>
      </c>
    </row>
    <row r="22" ht="12.75" customHeight="1" s="431">
      <c r="A22" s="17" t="n">
        <v>1</v>
      </c>
      <c r="B22" s="54" t="inlineStr">
        <is>
          <t>more than 10 mn. Euros up to 100 mn. Euros</t>
        </is>
      </c>
      <c r="C22" s="54" t="n"/>
      <c r="D22" s="45" t="n">
        <v>0</v>
      </c>
      <c r="E22" s="56" t="n">
        <v>196.896947</v>
      </c>
    </row>
    <row r="23" ht="12.75" customHeight="1" s="431">
      <c r="A23" s="17" t="n">
        <v>1</v>
      </c>
      <c r="B23" s="54" t="inlineStr">
        <is>
          <t>more than 100 mn. Euros</t>
        </is>
      </c>
      <c r="C23" s="59" t="n"/>
      <c r="D23" s="60" t="n">
        <v>0</v>
      </c>
      <c r="E23" s="61" t="n">
        <v>0</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1285.70557</v>
      </c>
      <c r="H16" s="83" t="n">
        <v>1914.047579</v>
      </c>
      <c r="I16" s="83" t="n">
        <v>2293.203312</v>
      </c>
      <c r="J16" s="83" t="n">
        <v>0</v>
      </c>
      <c r="K16" s="83" t="n">
        <v>0</v>
      </c>
      <c r="L16" s="83">
        <f>SUM(M16:R16)</f>
        <v/>
      </c>
      <c r="M16" s="83" t="n">
        <v>641.762116</v>
      </c>
      <c r="N16" s="83" t="n">
        <v>209.648596</v>
      </c>
      <c r="O16" s="83" t="n">
        <v>86.886084</v>
      </c>
      <c r="P16" s="83" t="n">
        <v>529.183665</v>
      </c>
      <c r="Q16" s="83" t="n">
        <v>22.216381</v>
      </c>
      <c r="R16" s="83" t="n">
        <v>1.345101</v>
      </c>
      <c r="S16" s="84" t="n">
        <v>0</v>
      </c>
      <c r="T16" s="262" t="n">
        <v>0</v>
      </c>
    </row>
    <row r="17" ht="12.75" customHeight="1" s="431">
      <c r="C17" s="79" t="n"/>
      <c r="D17" s="289">
        <f>"year "&amp;(AktJahr-1)</f>
        <v/>
      </c>
      <c r="E17" s="294">
        <f>F17+L17</f>
        <v/>
      </c>
      <c r="F17" s="85">
        <f>SUM(G17:K17)</f>
        <v/>
      </c>
      <c r="G17" s="85" t="n">
        <v>1193.308249</v>
      </c>
      <c r="H17" s="85" t="n">
        <v>1827.489239</v>
      </c>
      <c r="I17" s="85" t="n">
        <v>2090.124635</v>
      </c>
      <c r="J17" s="85" t="n">
        <v>0</v>
      </c>
      <c r="K17" s="85" t="n">
        <v>0</v>
      </c>
      <c r="L17" s="85">
        <f>SUM(M17:R17)</f>
        <v/>
      </c>
      <c r="M17" s="85" t="n">
        <v>505.907634</v>
      </c>
      <c r="N17" s="85" t="n">
        <v>200.407658</v>
      </c>
      <c r="O17" s="85" t="n">
        <v>84.210791</v>
      </c>
      <c r="P17" s="85" t="n">
        <v>483.813945</v>
      </c>
      <c r="Q17" s="85" t="n">
        <v>20.580427</v>
      </c>
      <c r="R17" s="85" t="n">
        <v>2.042718</v>
      </c>
      <c r="S17" s="86" t="n">
        <v>0</v>
      </c>
      <c r="T17" s="295" t="n">
        <v>0</v>
      </c>
    </row>
    <row r="18" ht="12.75" customHeight="1" s="431">
      <c r="B18" s="13" t="inlineStr">
        <is>
          <t>DE</t>
        </is>
      </c>
      <c r="C18" s="81" t="inlineStr">
        <is>
          <t>Germany</t>
        </is>
      </c>
      <c r="D18" s="282">
        <f>$D$16</f>
        <v/>
      </c>
      <c r="E18" s="261">
        <f>F18+L18</f>
        <v/>
      </c>
      <c r="F18" s="83">
        <f>SUM(G18:K18)</f>
        <v/>
      </c>
      <c r="G18" s="83" t="n">
        <v>1285.70557</v>
      </c>
      <c r="H18" s="83" t="n">
        <v>1914.047579</v>
      </c>
      <c r="I18" s="83" t="n">
        <v>2293.203312</v>
      </c>
      <c r="J18" s="83" t="n">
        <v>0</v>
      </c>
      <c r="K18" s="83" t="n">
        <v>0</v>
      </c>
      <c r="L18" s="83">
        <f>SUM(M18:R18)</f>
        <v/>
      </c>
      <c r="M18" s="83" t="n">
        <v>641.762116</v>
      </c>
      <c r="N18" s="83" t="n">
        <v>209.648596</v>
      </c>
      <c r="O18" s="83" t="n">
        <v>86.886084</v>
      </c>
      <c r="P18" s="83" t="n">
        <v>529.183665</v>
      </c>
      <c r="Q18" s="83" t="n">
        <v>22.216381</v>
      </c>
      <c r="R18" s="83" t="n">
        <v>1.345101</v>
      </c>
      <c r="S18" s="84" t="n">
        <v>0</v>
      </c>
      <c r="T18" s="262" t="n">
        <v>0</v>
      </c>
    </row>
    <row r="19" ht="12.75" customHeight="1" s="431">
      <c r="C19" s="79" t="n"/>
      <c r="D19" s="289">
        <f>$D$17</f>
        <v/>
      </c>
      <c r="E19" s="294">
        <f>F19+L19</f>
        <v/>
      </c>
      <c r="F19" s="85">
        <f>SUM(G19:K19)</f>
        <v/>
      </c>
      <c r="G19" s="85" t="n">
        <v>1193.308249</v>
      </c>
      <c r="H19" s="85" t="n">
        <v>1827.489239</v>
      </c>
      <c r="I19" s="85" t="n">
        <v>2090.124635</v>
      </c>
      <c r="J19" s="85" t="n">
        <v>0</v>
      </c>
      <c r="K19" s="85" t="n">
        <v>0</v>
      </c>
      <c r="L19" s="85">
        <f>SUM(M19:R19)</f>
        <v/>
      </c>
      <c r="M19" s="85" t="n">
        <v>505.907634</v>
      </c>
      <c r="N19" s="85" t="n">
        <v>200.407658</v>
      </c>
      <c r="O19" s="85" t="n">
        <v>84.210791</v>
      </c>
      <c r="P19" s="85" t="n">
        <v>483.813945</v>
      </c>
      <c r="Q19" s="85" t="n">
        <v>20.580427</v>
      </c>
      <c r="R19" s="85" t="n">
        <v>2.042718</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0.25</v>
      </c>
      <c r="H13" s="124" t="n">
        <v>5</v>
      </c>
      <c r="I13" s="124" t="n">
        <v>196.569118</v>
      </c>
      <c r="J13" s="125" t="n">
        <v>37.71519799999999</v>
      </c>
      <c r="K13" s="123" t="n">
        <v>0</v>
      </c>
      <c r="L13" s="124" t="n">
        <v>8.582000000000001</v>
      </c>
      <c r="M13" s="124" t="n">
        <v>2.491322</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0.25</v>
      </c>
      <c r="H15" s="124" t="n">
        <v>5</v>
      </c>
      <c r="I15" s="124" t="n">
        <v>196.569118</v>
      </c>
      <c r="J15" s="125" t="n">
        <v>37.71519799999999</v>
      </c>
      <c r="K15" s="123" t="n">
        <v>0</v>
      </c>
      <c r="L15" s="124" t="n">
        <v>8.582000000000001</v>
      </c>
      <c r="M15" s="124" t="n">
        <v>2.491322</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98</v>
      </c>
      <c r="F13" s="83" t="n">
        <v>0</v>
      </c>
      <c r="G13" s="83" t="n">
        <v>0</v>
      </c>
      <c r="H13" s="121" t="n">
        <v>50</v>
      </c>
      <c r="I13" s="83" t="n">
        <v>0</v>
      </c>
      <c r="J13" s="262" t="n">
        <v>48</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98</v>
      </c>
      <c r="F15" s="83" t="n">
        <v>0</v>
      </c>
      <c r="G15" s="83" t="n">
        <v>0</v>
      </c>
      <c r="H15" s="121" t="n">
        <v>50</v>
      </c>
      <c r="I15" s="83" t="n">
        <v>0</v>
      </c>
      <c r="J15" s="262" t="n">
        <v>48</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