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600200" cy="7620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Nord/LB Norddeutsche Landesbank Girozentrale</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Friedrichswall 10</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30159 Hannover</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+49 511 361-0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+49 511 361-25022</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kundenservice@nordlb.de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www.nordlb.de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10155.7</v>
      </c>
      <c r="E21" s="378" t="n">
        <v>2114.2</v>
      </c>
      <c r="F21" s="377" t="n">
        <v>10537.3</v>
      </c>
      <c r="G21" s="378" t="n">
        <v>2285.2</v>
      </c>
      <c r="H21" s="377" t="n">
        <v>9639.5</v>
      </c>
      <c r="I21" s="378" t="n">
        <v>2025.4</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12891.2</v>
      </c>
      <c r="E23" s="386" t="n">
        <v>5272.6</v>
      </c>
      <c r="F23" s="385" t="n">
        <v>13903.6</v>
      </c>
      <c r="G23" s="386" t="n">
        <v>5745.9</v>
      </c>
      <c r="H23" s="385" t="n">
        <v>12533.1</v>
      </c>
      <c r="I23" s="386" t="n">
        <v>5320.7</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2735.5</v>
      </c>
      <c r="E28" s="400" t="n">
        <v>0</v>
      </c>
      <c r="F28" s="399" t="n">
        <v>3366.4</v>
      </c>
      <c r="G28" s="400" t="n">
        <v>0</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12219.6</v>
      </c>
      <c r="E34" s="378" t="n">
        <v>11019.4</v>
      </c>
      <c r="F34" s="377" t="n">
        <v>14818.8</v>
      </c>
      <c r="G34" s="378" t="n">
        <v>13498.2</v>
      </c>
      <c r="H34" s="377" t="n">
        <v>12755</v>
      </c>
      <c r="I34" s="378" t="n">
        <v>11625</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15870.5</v>
      </c>
      <c r="E36" s="386" t="n">
        <v>14870.9</v>
      </c>
      <c r="F36" s="385" t="n">
        <v>20233.2</v>
      </c>
      <c r="G36" s="386" t="n">
        <v>17670.1</v>
      </c>
      <c r="H36" s="385" t="n">
        <v>17231.1</v>
      </c>
      <c r="I36" s="386" t="n">
        <v>15318.1</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3650.8</v>
      </c>
      <c r="E41" s="400" t="n">
        <v>0</v>
      </c>
      <c r="F41" s="399" t="n">
        <v>5414.4</v>
      </c>
      <c r="G41" s="400" t="n">
        <v>0</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30.5</v>
      </c>
      <c r="E47" s="378" t="n">
        <v>33.1</v>
      </c>
      <c r="F47" s="377" t="n">
        <v>31.2</v>
      </c>
      <c r="G47" s="378" t="n">
        <v>34.6</v>
      </c>
      <c r="H47" s="377" t="n">
        <v>31</v>
      </c>
      <c r="I47" s="378" t="n">
        <v>33.9</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40</v>
      </c>
      <c r="E49" s="378" t="n">
        <v>40</v>
      </c>
      <c r="F49" s="377" t="n">
        <v>40.8</v>
      </c>
      <c r="G49" s="378" t="n">
        <v>41.3</v>
      </c>
      <c r="H49" s="377" t="n">
        <v>38.6</v>
      </c>
      <c r="I49" s="378" t="n">
        <v>38.4</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9.5</v>
      </c>
      <c r="E54" s="400" t="n">
        <v>0</v>
      </c>
      <c r="F54" s="399" t="n">
        <v>9.6</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413</v>
      </c>
      <c r="F13" s="490" t="n">
        <v>0</v>
      </c>
      <c r="G13" s="490" t="n">
        <v>413</v>
      </c>
      <c r="H13" s="535" t="n">
        <v>165</v>
      </c>
    </row>
    <row customHeight="1" ht="12.8" r="14" s="349">
      <c r="B14" s="604" t="n"/>
      <c r="C14" s="439" t="n"/>
      <c r="D14" s="439">
        <f>"Jahr "&amp;(AktJahr-1)</f>
        <v/>
      </c>
      <c r="E14" s="536" t="n">
        <v>788.8</v>
      </c>
      <c r="F14" s="539" t="n">
        <v>0</v>
      </c>
      <c r="G14" s="539" t="n">
        <v>788.8</v>
      </c>
      <c r="H14" s="541" t="n">
        <v>185</v>
      </c>
    </row>
    <row customHeight="1" ht="12.8" r="15" s="349">
      <c r="B15" s="604" t="inlineStr">
        <is>
          <t>DE</t>
        </is>
      </c>
      <c r="C15" s="488" t="inlineStr">
        <is>
          <t>Germany</t>
        </is>
      </c>
      <c r="D15" s="489">
        <f>$D$13</f>
        <v/>
      </c>
      <c r="E15" s="531" t="n">
        <v>413</v>
      </c>
      <c r="F15" s="490" t="n">
        <v>0</v>
      </c>
      <c r="G15" s="490" t="n">
        <v>413</v>
      </c>
      <c r="H15" s="535" t="n">
        <v>165</v>
      </c>
    </row>
    <row customHeight="1" ht="12.8" r="16" s="349">
      <c r="B16" s="604" t="n"/>
      <c r="C16" s="439" t="n"/>
      <c r="D16" s="439">
        <f>$D$14</f>
        <v/>
      </c>
      <c r="E16" s="536" t="n">
        <v>788.8</v>
      </c>
      <c r="F16" s="539" t="n">
        <v>0</v>
      </c>
      <c r="G16" s="539" t="n">
        <v>788.8</v>
      </c>
      <c r="H16" s="541" t="n">
        <v>185</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40</v>
      </c>
      <c r="F13" s="490" t="n">
        <v>0</v>
      </c>
      <c r="G13" s="490" t="n">
        <v>0</v>
      </c>
      <c r="H13" s="490" t="n">
        <v>0</v>
      </c>
      <c r="I13" s="535" t="n">
        <v>40</v>
      </c>
    </row>
    <row customHeight="1" ht="12.8" r="14" s="349">
      <c r="B14" s="604" t="n"/>
      <c r="C14" s="439" t="n"/>
      <c r="D14" s="439">
        <f>"Jahr "&amp;(AktJahr-1)</f>
        <v/>
      </c>
      <c r="E14" s="536" t="n">
        <v>40</v>
      </c>
      <c r="F14" s="539" t="n">
        <v>0</v>
      </c>
      <c r="G14" s="539" t="n">
        <v>0</v>
      </c>
      <c r="H14" s="539" t="n">
        <v>0</v>
      </c>
      <c r="I14" s="541" t="n">
        <v>40</v>
      </c>
    </row>
    <row customHeight="1" ht="12.8" r="15" s="349">
      <c r="B15" s="604" t="inlineStr">
        <is>
          <t>DE</t>
        </is>
      </c>
      <c r="C15" s="488" t="inlineStr">
        <is>
          <t>Germany</t>
        </is>
      </c>
      <c r="D15" s="489">
        <f>$D$13</f>
        <v/>
      </c>
      <c r="E15" s="531" t="n">
        <v>40</v>
      </c>
      <c r="F15" s="490" t="n">
        <v>0</v>
      </c>
      <c r="G15" s="490" t="n">
        <v>0</v>
      </c>
      <c r="H15" s="490" t="n">
        <v>0</v>
      </c>
      <c r="I15" s="535" t="n">
        <v>40</v>
      </c>
    </row>
    <row customHeight="1" ht="12.8" r="16" s="349">
      <c r="B16" s="604" t="n"/>
      <c r="C16" s="439" t="n"/>
      <c r="D16" s="439">
        <f>$D$14</f>
        <v/>
      </c>
      <c r="E16" s="536" t="n">
        <v>40</v>
      </c>
      <c r="F16" s="539" t="n">
        <v>0</v>
      </c>
      <c r="G16" s="539" t="n">
        <v>0</v>
      </c>
      <c r="H16" s="539" t="n">
        <v>0</v>
      </c>
      <c r="I16" s="541" t="n">
        <v>40</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10155.7</v>
      </c>
      <c r="E9" s="622" t="n">
        <v>2114.2</v>
      </c>
    </row>
    <row customHeight="1" ht="20.1" r="10" s="349">
      <c r="A10" s="623" t="n">
        <v>0</v>
      </c>
      <c r="B10" s="624" t="inlineStr">
        <is>
          <t>thereof percentage share of fixed-rate Pfandbriefe
section 28 para. 1 no. 9</t>
        </is>
      </c>
      <c r="C10" s="625" t="inlineStr">
        <is>
          <t>%</t>
        </is>
      </c>
      <c r="D10" s="626" t="n">
        <v>97.28</v>
      </c>
      <c r="E10" s="627" t="n">
        <v>83.34</v>
      </c>
    </row>
    <row customHeight="1" ht="8.1" r="11" s="349">
      <c r="A11" s="613" t="n">
        <v>0</v>
      </c>
      <c r="B11" s="628" t="n"/>
      <c r="C11" s="375" t="n"/>
      <c r="D11" s="375" t="n"/>
      <c r="E11" s="629" t="n"/>
    </row>
    <row customHeight="1" ht="15.95" r="12" s="349">
      <c r="A12" s="613" t="n">
        <v>0</v>
      </c>
      <c r="B12" s="630" t="inlineStr">
        <is>
          <t>Cover Pool</t>
        </is>
      </c>
      <c r="C12" s="631" t="inlineStr">
        <is>
          <t>(€ mn.)</t>
        </is>
      </c>
      <c r="D12" s="621" t="n">
        <v>12891.2</v>
      </c>
      <c r="E12" s="622" t="n">
        <v>5272.6</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78.58</v>
      </c>
      <c r="E16" s="635" t="n">
        <v>76.91</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20.7</v>
      </c>
      <c r="E18" s="635" t="n">
        <v>16.5</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719.1</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6</v>
      </c>
      <c r="E28" s="635" t="n">
        <v>7.4</v>
      </c>
    </row>
    <row customHeight="1" ht="30" r="29" s="349">
      <c r="A29" s="613" t="n">
        <v>0</v>
      </c>
      <c r="B29" s="640" t="inlineStr">
        <is>
          <t>average loan-to-value ratio, weighted using the mortgage lending value
section 28 para. 2 no. 3</t>
        </is>
      </c>
      <c r="C29" s="636" t="inlineStr">
        <is>
          <t>%</t>
        </is>
      </c>
      <c r="D29" s="634" t="n">
        <v>60</v>
      </c>
      <c r="E29" s="635" t="n">
        <v>60</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12219.6</v>
      </c>
      <c r="E34" s="649" t="n">
        <v>11019.4</v>
      </c>
    </row>
    <row customHeight="1" ht="20.1" r="35" s="349">
      <c r="A35" s="613" t="n">
        <v>1</v>
      </c>
      <c r="B35" s="624" t="inlineStr">
        <is>
          <t>thereof percentage share of fixed-rate Pfandbriefe
section 28 para. 1 no. 9</t>
        </is>
      </c>
      <c r="C35" s="625" t="inlineStr">
        <is>
          <t>%</t>
        </is>
      </c>
      <c r="D35" s="626" t="n">
        <v>95.81</v>
      </c>
      <c r="E35" s="627" t="n">
        <v>96.44</v>
      </c>
    </row>
    <row customHeight="1" ht="8.1" r="36" s="349">
      <c r="A36" s="613" t="n">
        <v>1</v>
      </c>
      <c r="B36" s="628" t="n"/>
      <c r="C36" s="375" t="n"/>
      <c r="D36" s="375" t="n"/>
      <c r="E36" s="629" t="n"/>
    </row>
    <row customHeight="1" ht="15.95" r="37" s="349">
      <c r="A37" s="613" t="n">
        <v>1</v>
      </c>
      <c r="B37" s="630" t="inlineStr">
        <is>
          <t>Cover Pool</t>
        </is>
      </c>
      <c r="C37" s="650" t="inlineStr">
        <is>
          <t>(€ mn.)</t>
        </is>
      </c>
      <c r="D37" s="648" t="n">
        <v>15870.5</v>
      </c>
      <c r="E37" s="649" t="n">
        <v>14870.9</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77.3</v>
      </c>
      <c r="E41" s="635" t="n">
        <v>89.55</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71</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134.4</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60.2</v>
      </c>
      <c r="E48" s="635" t="n">
        <v>13.1</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232.7</v>
      </c>
      <c r="E51" s="635" t="n">
        <v>164.4</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30.5</v>
      </c>
      <c r="E59" s="622" t="n">
        <v>33.1</v>
      </c>
    </row>
    <row customHeight="1" ht="20.1" r="60" s="349">
      <c r="A60" s="613" t="n">
        <v>2</v>
      </c>
      <c r="B60" s="624" t="inlineStr">
        <is>
          <t>thereof percentage share of fixed-rate Pfandbriefe
section 28 para. 1 no. 9</t>
        </is>
      </c>
      <c r="C60" s="625" t="inlineStr">
        <is>
          <t>%</t>
        </is>
      </c>
      <c r="D60" s="626" t="n">
        <v>67.20999999999999</v>
      </c>
      <c r="E60" s="627" t="n">
        <v>69.79000000000001</v>
      </c>
    </row>
    <row customHeight="1" ht="8.1" r="61" s="349">
      <c r="A61" s="613" t="n">
        <v>2</v>
      </c>
      <c r="B61" s="628" t="n"/>
      <c r="C61" s="375" t="n"/>
      <c r="D61" s="375" t="n"/>
      <c r="E61" s="629" t="n"/>
    </row>
    <row customHeight="1" ht="15.95" r="62" s="349">
      <c r="A62" s="613" t="n">
        <v>2</v>
      </c>
      <c r="B62" s="658" t="inlineStr">
        <is>
          <t>Cover Pool</t>
        </is>
      </c>
      <c r="C62" s="650" t="inlineStr">
        <is>
          <t>(€ mn.)</t>
        </is>
      </c>
      <c r="D62" s="648" t="n">
        <v>40</v>
      </c>
      <c r="E62" s="649" t="n">
        <v>40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30.4</v>
      </c>
      <c r="E65" s="635" t="n">
        <v>30.4</v>
      </c>
    </row>
    <row customHeight="1" ht="20.1" r="66" s="349">
      <c r="A66" s="613" t="n">
        <v>2</v>
      </c>
      <c r="B66" s="640" t="inlineStr">
        <is>
          <t>thereof percentage share of fixed-rate cover assets
section 28 para. 1 no. 9</t>
        </is>
      </c>
      <c r="C66" s="636" t="inlineStr">
        <is>
          <t>%</t>
        </is>
      </c>
      <c r="D66" s="634" t="n">
        <v>57.5</v>
      </c>
      <c r="E66" s="635" t="n">
        <v>57.5</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26.10.2021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9</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NLB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Nord/LB Norddeutsche Landesbank Girozentrale</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inlineStr">
        <is>
          <t>S</t>
        </is>
      </c>
      <c r="D20" s="670" t="n"/>
      <c r="E20" s="670" t="n"/>
      <c r="F20" s="670" t="n"/>
      <c r="G20" s="670" t="n"/>
      <c r="H20" s="670" t="n"/>
      <c r="I20" s="670" t="n"/>
    </row>
    <row customHeight="1" ht="19.4" r="21" s="349">
      <c r="B21" s="665" t="inlineStr">
        <is>
          <t>KzRbwBerS</t>
        </is>
      </c>
      <c r="C21" s="676" t="inlineStr">
        <is>
          <t>S</t>
        </is>
      </c>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658</v>
      </c>
      <c r="E11" s="425" t="n">
        <v>1456.3</v>
      </c>
      <c r="F11" s="424" t="n">
        <v>25</v>
      </c>
      <c r="G11" s="425" t="n">
        <v>740.6</v>
      </c>
    </row>
    <row customHeight="1" ht="12.8" r="12" s="349">
      <c r="A12" s="365" t="n">
        <v>0</v>
      </c>
      <c r="B12" s="422" t="inlineStr">
        <is>
          <t>&gt; 0,5 years and &lt;= 1 year</t>
        </is>
      </c>
      <c r="C12" s="423" t="n"/>
      <c r="D12" s="424" t="n">
        <v>1340</v>
      </c>
      <c r="E12" s="425" t="n">
        <v>740</v>
      </c>
      <c r="F12" s="424" t="n">
        <v>134.2</v>
      </c>
      <c r="G12" s="425" t="n">
        <v>273</v>
      </c>
    </row>
    <row customHeight="1" ht="12.8" r="13" s="349">
      <c r="A13" s="365" t="n">
        <v>0</v>
      </c>
      <c r="B13" s="422" t="inlineStr">
        <is>
          <t>&gt; 1  year and &lt;= 1,5 years</t>
        </is>
      </c>
      <c r="C13" s="423" t="n"/>
      <c r="D13" s="424" t="n">
        <v>799</v>
      </c>
      <c r="E13" s="425" t="n">
        <v>956.6</v>
      </c>
      <c r="F13" s="424" t="n">
        <v>113.8</v>
      </c>
      <c r="G13" s="425" t="n">
        <v>282.5</v>
      </c>
    </row>
    <row customHeight="1" ht="12.8" r="14" s="349">
      <c r="A14" s="365" t="n">
        <v>0</v>
      </c>
      <c r="B14" s="422" t="inlineStr">
        <is>
          <t>&gt; 1,5 years and &lt;= 2 years</t>
        </is>
      </c>
      <c r="C14" s="422" t="n"/>
      <c r="D14" s="426" t="n">
        <v>408.6</v>
      </c>
      <c r="E14" s="427" t="n">
        <v>655.8</v>
      </c>
      <c r="F14" s="426" t="n">
        <v>10</v>
      </c>
      <c r="G14" s="427" t="n">
        <v>259.8</v>
      </c>
    </row>
    <row customHeight="1" ht="12.8" r="15" s="349">
      <c r="A15" s="365" t="n">
        <v>0</v>
      </c>
      <c r="B15" s="422" t="inlineStr">
        <is>
          <t>&gt; 2 years and &lt;= 3 years</t>
        </is>
      </c>
      <c r="C15" s="422" t="n"/>
      <c r="D15" s="426" t="n">
        <v>1433</v>
      </c>
      <c r="E15" s="427" t="n">
        <v>1400</v>
      </c>
      <c r="F15" s="426" t="n">
        <v>455.1</v>
      </c>
      <c r="G15" s="427" t="n">
        <v>608.1</v>
      </c>
    </row>
    <row customHeight="1" ht="12.8" r="16" s="349">
      <c r="A16" s="365" t="n">
        <v>0</v>
      </c>
      <c r="B16" s="422" t="inlineStr">
        <is>
          <t>&gt; 3 years and &lt;= 4 years</t>
        </is>
      </c>
      <c r="C16" s="422" t="n"/>
      <c r="D16" s="426" t="n">
        <v>1290.5</v>
      </c>
      <c r="E16" s="427" t="n">
        <v>1418.9</v>
      </c>
      <c r="F16" s="426" t="n">
        <v>125</v>
      </c>
      <c r="G16" s="427" t="n">
        <v>554.5</v>
      </c>
    </row>
    <row customHeight="1" ht="12.8" r="17" s="349">
      <c r="A17" s="365" t="n">
        <v>0</v>
      </c>
      <c r="B17" s="422" t="inlineStr">
        <is>
          <t>&gt; 4 years and &lt;= 5 years</t>
        </is>
      </c>
      <c r="C17" s="422" t="n"/>
      <c r="D17" s="426" t="n">
        <v>1515</v>
      </c>
      <c r="E17" s="427" t="n">
        <v>1711.7</v>
      </c>
      <c r="F17" s="426" t="n">
        <v>6</v>
      </c>
      <c r="G17" s="427" t="n">
        <v>544.2</v>
      </c>
    </row>
    <row customHeight="1" ht="12.8" r="18" s="349">
      <c r="A18" s="365" t="n">
        <v>0</v>
      </c>
      <c r="B18" s="422" t="inlineStr">
        <is>
          <t>&gt; 5 years and &lt;= 10 years</t>
        </is>
      </c>
      <c r="C18" s="423" t="n"/>
      <c r="D18" s="424" t="n">
        <v>2461.5</v>
      </c>
      <c r="E18" s="425" t="n">
        <v>3468.4</v>
      </c>
      <c r="F18" s="424" t="n">
        <v>1195</v>
      </c>
      <c r="G18" s="425" t="n">
        <v>1728.2</v>
      </c>
    </row>
    <row customHeight="1" ht="12.8" r="19" s="349">
      <c r="A19" s="365" t="n">
        <v>0</v>
      </c>
      <c r="B19" s="422" t="inlineStr">
        <is>
          <t>&gt; 10 years</t>
        </is>
      </c>
      <c r="C19" s="423" t="n"/>
      <c r="D19" s="424" t="n">
        <v>250.1</v>
      </c>
      <c r="E19" s="425" t="n">
        <v>1083.5</v>
      </c>
      <c r="F19" s="424" t="n">
        <v>50.1</v>
      </c>
      <c r="G19" s="425" t="n">
        <v>281.6</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411.9</v>
      </c>
      <c r="E24" s="425" t="n">
        <v>1105.8</v>
      </c>
      <c r="F24" s="424" t="n">
        <v>1531.4</v>
      </c>
      <c r="G24" s="425" t="n">
        <v>1299.8</v>
      </c>
    </row>
    <row customHeight="1" ht="12.8" r="25" s="349">
      <c r="A25" s="365" t="n">
        <v>1</v>
      </c>
      <c r="B25" s="422" t="inlineStr">
        <is>
          <t>&gt; 0,5 years and &lt;= 1 year</t>
        </is>
      </c>
      <c r="C25" s="423" t="n"/>
      <c r="D25" s="424" t="n">
        <v>273.2</v>
      </c>
      <c r="E25" s="425" t="n">
        <v>691.3</v>
      </c>
      <c r="F25" s="424" t="n">
        <v>289.3</v>
      </c>
      <c r="G25" s="425" t="n">
        <v>760.3</v>
      </c>
    </row>
    <row customHeight="1" ht="12.8" r="26" s="349">
      <c r="A26" s="365" t="n">
        <v>1</v>
      </c>
      <c r="B26" s="422" t="inlineStr">
        <is>
          <t>&gt; 1  year and &lt;= 1,5 years</t>
        </is>
      </c>
      <c r="C26" s="423" t="n"/>
      <c r="D26" s="424" t="n">
        <v>539.1</v>
      </c>
      <c r="E26" s="425" t="n">
        <v>847.7</v>
      </c>
      <c r="F26" s="424" t="n">
        <v>220.6</v>
      </c>
      <c r="G26" s="425" t="n">
        <v>614.8</v>
      </c>
    </row>
    <row customHeight="1" ht="12.8" r="27" s="349">
      <c r="A27" s="365" t="n">
        <v>1</v>
      </c>
      <c r="B27" s="422" t="inlineStr">
        <is>
          <t>&gt; 1,5 years and &lt;= 2 years</t>
        </is>
      </c>
      <c r="C27" s="422" t="n"/>
      <c r="D27" s="426" t="n">
        <v>426.7</v>
      </c>
      <c r="E27" s="427" t="n">
        <v>538.4</v>
      </c>
      <c r="F27" s="426" t="n">
        <v>200.9</v>
      </c>
      <c r="G27" s="427" t="n">
        <v>808.4</v>
      </c>
    </row>
    <row customHeight="1" ht="12.8" r="28" s="349">
      <c r="A28" s="365" t="n">
        <v>1</v>
      </c>
      <c r="B28" s="422" t="inlineStr">
        <is>
          <t>&gt; 2 years and &lt;= 3 years</t>
        </is>
      </c>
      <c r="C28" s="422" t="n"/>
      <c r="D28" s="426" t="n">
        <v>594.6</v>
      </c>
      <c r="E28" s="427" t="n">
        <v>1649.5</v>
      </c>
      <c r="F28" s="426" t="n">
        <v>715.8</v>
      </c>
      <c r="G28" s="427" t="n">
        <v>1291.9</v>
      </c>
    </row>
    <row customHeight="1" ht="12.8" r="29" s="349">
      <c r="A29" s="365" t="n">
        <v>1</v>
      </c>
      <c r="B29" s="422" t="inlineStr">
        <is>
          <t>&gt; 3 years and &lt;= 4 years</t>
        </is>
      </c>
      <c r="C29" s="422" t="n"/>
      <c r="D29" s="426" t="n">
        <v>1067.1</v>
      </c>
      <c r="E29" s="427" t="n">
        <v>1160.7</v>
      </c>
      <c r="F29" s="426" t="n">
        <v>423.5</v>
      </c>
      <c r="G29" s="427" t="n">
        <v>1276.6</v>
      </c>
    </row>
    <row customHeight="1" ht="12.8" r="30" s="349">
      <c r="A30" s="365" t="n">
        <v>1</v>
      </c>
      <c r="B30" s="422" t="inlineStr">
        <is>
          <t>&gt; 4 years and &lt;= 5 years</t>
        </is>
      </c>
      <c r="C30" s="422" t="n"/>
      <c r="D30" s="426" t="n">
        <v>935.2</v>
      </c>
      <c r="E30" s="427" t="n">
        <v>1671.3</v>
      </c>
      <c r="F30" s="426" t="n">
        <v>894.2</v>
      </c>
      <c r="G30" s="427" t="n">
        <v>1056.4</v>
      </c>
    </row>
    <row customHeight="1" ht="12.8" r="31" s="349">
      <c r="A31" s="365" t="n">
        <v>1</v>
      </c>
      <c r="B31" s="422" t="inlineStr">
        <is>
          <t>&gt; 5 years and &lt;= 10 years</t>
        </is>
      </c>
      <c r="C31" s="423" t="n"/>
      <c r="D31" s="424" t="n">
        <v>5637.4</v>
      </c>
      <c r="E31" s="425" t="n">
        <v>4122.4</v>
      </c>
      <c r="F31" s="424" t="n">
        <v>4668.2</v>
      </c>
      <c r="G31" s="425" t="n">
        <v>4497.8</v>
      </c>
    </row>
    <row customHeight="1" ht="12.8" r="32" s="349">
      <c r="A32" s="365" t="n">
        <v>1</v>
      </c>
      <c r="B32" s="422" t="inlineStr">
        <is>
          <t>&gt; 10 years</t>
        </is>
      </c>
      <c r="C32" s="423" t="n"/>
      <c r="D32" s="426" t="n">
        <v>2334.6</v>
      </c>
      <c r="E32" s="427" t="n">
        <v>4083.4</v>
      </c>
      <c r="F32" s="426" t="n">
        <v>2075.6</v>
      </c>
      <c r="G32" s="427" t="n">
        <v>3264.9</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v>20</v>
      </c>
      <c r="E37" s="425" t="n">
        <v>0</v>
      </c>
      <c r="F37" s="424" t="n">
        <v>12.6</v>
      </c>
      <c r="G37" s="425" t="n">
        <v>0</v>
      </c>
    </row>
    <row customHeight="1" ht="12.8" r="38" s="349">
      <c r="A38" s="365" t="n">
        <v>2</v>
      </c>
      <c r="B38" s="422" t="inlineStr">
        <is>
          <t>&gt; 0,5 years and &lt;= 1 year</t>
        </is>
      </c>
      <c r="C38" s="423" t="n"/>
      <c r="D38" s="424" t="n">
        <v>10.5</v>
      </c>
      <c r="E38" s="425" t="n">
        <v>0</v>
      </c>
      <c r="F38" s="424" t="n">
        <v>0</v>
      </c>
      <c r="G38" s="425" t="n">
        <v>0</v>
      </c>
    </row>
    <row customHeight="1" ht="12.8" r="39" s="349">
      <c r="A39" s="365" t="n">
        <v>2</v>
      </c>
      <c r="B39" s="422" t="inlineStr">
        <is>
          <t>&gt; 1  year and &lt;= 1,5 years</t>
        </is>
      </c>
      <c r="C39" s="423" t="n"/>
      <c r="D39" s="424" t="n">
        <v>0</v>
      </c>
      <c r="E39" s="425" t="n">
        <v>0</v>
      </c>
      <c r="F39" s="424" t="n">
        <v>20</v>
      </c>
      <c r="G39" s="425" t="n">
        <v>0</v>
      </c>
    </row>
    <row customHeight="1" ht="12.8" r="40" s="349">
      <c r="A40" s="365" t="n">
        <v>2</v>
      </c>
      <c r="B40" s="422" t="inlineStr">
        <is>
          <t>&gt; 1,5 years and &lt;= 2 years</t>
        </is>
      </c>
      <c r="C40" s="422" t="n"/>
      <c r="D40" s="426" t="n">
        <v>0</v>
      </c>
      <c r="E40" s="427" t="n">
        <v>0</v>
      </c>
      <c r="F40" s="426" t="n">
        <v>0.5</v>
      </c>
      <c r="G40" s="427" t="n">
        <v>0</v>
      </c>
    </row>
    <row customHeight="1" ht="12.8" r="41" s="349">
      <c r="A41" s="365" t="n">
        <v>2</v>
      </c>
      <c r="B41" s="422" t="inlineStr">
        <is>
          <t>&gt; 2 years and &lt;= 3 years</t>
        </is>
      </c>
      <c r="C41" s="422" t="n"/>
      <c r="D41" s="426" t="n">
        <v>0</v>
      </c>
      <c r="E41" s="427" t="n">
        <v>10</v>
      </c>
      <c r="F41" s="426" t="n">
        <v>0</v>
      </c>
      <c r="G41" s="427" t="n">
        <v>0</v>
      </c>
    </row>
    <row customHeight="1" ht="12.8" r="42" s="349">
      <c r="A42" s="365" t="n">
        <v>2</v>
      </c>
      <c r="B42" s="422" t="inlineStr">
        <is>
          <t>&gt; 3 years and &lt;= 4 years</t>
        </is>
      </c>
      <c r="C42" s="422" t="n"/>
      <c r="D42" s="426" t="n">
        <v>0</v>
      </c>
      <c r="E42" s="427" t="n">
        <v>20</v>
      </c>
      <c r="F42" s="426" t="n">
        <v>0</v>
      </c>
      <c r="G42" s="427" t="n">
        <v>10</v>
      </c>
    </row>
    <row customHeight="1" ht="12.8" r="43" s="349">
      <c r="A43" s="365" t="n">
        <v>2</v>
      </c>
      <c r="B43" s="422" t="inlineStr">
        <is>
          <t>&gt; 4 years and &lt;= 5 years</t>
        </is>
      </c>
      <c r="C43" s="422" t="n"/>
      <c r="D43" s="426" t="n">
        <v>0</v>
      </c>
      <c r="E43" s="427" t="n">
        <v>0</v>
      </c>
      <c r="F43" s="426" t="n">
        <v>0</v>
      </c>
      <c r="G43" s="427" t="n">
        <v>20</v>
      </c>
    </row>
    <row customHeight="1" ht="12.8" r="44" s="349">
      <c r="A44" s="365" t="n">
        <v>2</v>
      </c>
      <c r="B44" s="422" t="inlineStr">
        <is>
          <t>&gt; 5 years and &lt;= 10 years</t>
        </is>
      </c>
      <c r="C44" s="423" t="n"/>
      <c r="D44" s="424" t="n">
        <v>0</v>
      </c>
      <c r="E44" s="425" t="n">
        <v>10</v>
      </c>
      <c r="F44" s="424" t="n">
        <v>0</v>
      </c>
      <c r="G44" s="425" t="n">
        <v>10</v>
      </c>
    </row>
    <row customHeight="1" ht="12.8" r="45" s="349">
      <c r="A45" s="365" t="n">
        <v>2</v>
      </c>
      <c r="B45" s="422" t="inlineStr">
        <is>
          <t>&gt; 10 years</t>
        </is>
      </c>
      <c r="C45" s="423" t="n"/>
      <c r="D45" s="426" t="n">
        <v>0</v>
      </c>
      <c r="E45" s="427" t="n">
        <v>0</v>
      </c>
      <c r="F45" s="426" t="n">
        <v>0</v>
      </c>
      <c r="G45" s="427" t="n">
        <v>0</v>
      </c>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1301.1</v>
      </c>
      <c r="E9" s="438" t="n">
        <v>1301.5</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578.2</v>
      </c>
      <c r="E10" s="440" t="n">
        <v>575.2</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3323.5</v>
      </c>
      <c r="E11" s="440" t="n">
        <v>2108</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7076.6</v>
      </c>
      <c r="E12" s="440" t="n">
        <v>1141.4</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2821.9</v>
      </c>
      <c r="E21" s="425" t="n">
        <v>2883.8</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6562.6</v>
      </c>
      <c r="E22" s="440" t="n">
        <v>5224.3</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6073</v>
      </c>
      <c r="E23" s="446" t="n">
        <v>5974.1</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262.8</v>
      </c>
      <c r="H16" s="490" t="n">
        <v>918</v>
      </c>
      <c r="I16" s="490" t="n">
        <v>3747</v>
      </c>
      <c r="J16" s="490" t="n">
        <v>0</v>
      </c>
      <c r="K16" s="490" t="n">
        <v>0</v>
      </c>
      <c r="L16" s="490">
        <f>SUM(M16:R16)</f>
        <v/>
      </c>
      <c r="M16" s="490" t="n">
        <v>2859.3</v>
      </c>
      <c r="N16" s="490" t="n">
        <v>2986.9</v>
      </c>
      <c r="O16" s="490" t="n">
        <v>119</v>
      </c>
      <c r="P16" s="490" t="n">
        <v>1115.5</v>
      </c>
      <c r="Q16" s="490" t="n">
        <v>205.5</v>
      </c>
      <c r="R16" s="490" t="n">
        <v>65.59999999999999</v>
      </c>
      <c r="S16" s="491" t="n">
        <v>0</v>
      </c>
      <c r="T16" s="490" t="n">
        <v>0.1</v>
      </c>
    </row>
    <row customHeight="1" ht="12.75" r="17" s="349">
      <c r="B17" s="348" t="n"/>
      <c r="C17" s="484" t="n"/>
      <c r="D17" s="484">
        <f>"year "&amp;(AktJahr-1)</f>
        <v/>
      </c>
      <c r="E17" s="492">
        <f>F17+L17</f>
        <v/>
      </c>
      <c r="F17" s="492">
        <f>SUM(G17:K17)</f>
        <v/>
      </c>
      <c r="G17" s="492" t="n">
        <v>248.9</v>
      </c>
      <c r="H17" s="492" t="n">
        <v>845.2</v>
      </c>
      <c r="I17" s="492" t="n">
        <v>2531.6</v>
      </c>
      <c r="J17" s="492" t="n">
        <v>0</v>
      </c>
      <c r="K17" s="492" t="n">
        <v>1.9</v>
      </c>
      <c r="L17" s="492">
        <f>SUM(M17:R17)</f>
        <v/>
      </c>
      <c r="M17" s="492" t="n">
        <v>456.9</v>
      </c>
      <c r="N17" s="492" t="n">
        <v>330.2</v>
      </c>
      <c r="O17" s="492" t="n">
        <v>83.90000000000001</v>
      </c>
      <c r="P17" s="492" t="n">
        <v>627.4</v>
      </c>
      <c r="Q17" s="492" t="n">
        <v>0</v>
      </c>
      <c r="R17" s="492" t="n">
        <v>0</v>
      </c>
      <c r="S17" s="493" t="n">
        <v>0.1</v>
      </c>
      <c r="T17" s="492" t="n">
        <v>0.2</v>
      </c>
    </row>
    <row customHeight="1" ht="12.8" r="18" s="349">
      <c r="B18" s="361" t="inlineStr">
        <is>
          <t>DE</t>
        </is>
      </c>
      <c r="C18" s="488" t="inlineStr">
        <is>
          <t>Germany</t>
        </is>
      </c>
      <c r="D18" s="489">
        <f>$D$16</f>
        <v/>
      </c>
      <c r="E18" s="490">
        <f>F18+L18</f>
        <v/>
      </c>
      <c r="F18" s="490">
        <f>SUM(G18:K18)</f>
        <v/>
      </c>
      <c r="G18" s="490" t="n">
        <v>257.9</v>
      </c>
      <c r="H18" s="490" t="n">
        <v>850.3</v>
      </c>
      <c r="I18" s="490" t="n">
        <v>2481.7</v>
      </c>
      <c r="J18" s="490" t="n">
        <v>0</v>
      </c>
      <c r="K18" s="490" t="n">
        <v>0</v>
      </c>
      <c r="L18" s="490">
        <f>SUM(M18:R18)</f>
        <v/>
      </c>
      <c r="M18" s="490" t="n">
        <v>1745.1</v>
      </c>
      <c r="N18" s="490" t="n">
        <v>1913.7</v>
      </c>
      <c r="O18" s="490" t="n">
        <v>119</v>
      </c>
      <c r="P18" s="490" t="n">
        <v>874.6</v>
      </c>
      <c r="Q18" s="490" t="n">
        <v>156.9</v>
      </c>
      <c r="R18" s="490" t="n">
        <v>65.59999999999999</v>
      </c>
      <c r="S18" s="491" t="n">
        <v>0</v>
      </c>
      <c r="T18" s="490" t="n">
        <v>0.1</v>
      </c>
    </row>
    <row customHeight="1" ht="12.8" r="19" s="349">
      <c r="B19" s="348" t="n"/>
      <c r="C19" s="484" t="n"/>
      <c r="D19" s="484">
        <f>$D$17</f>
        <v/>
      </c>
      <c r="E19" s="492">
        <f>F19+L19</f>
        <v/>
      </c>
      <c r="F19" s="492">
        <f>SUM(G19:K19)</f>
        <v/>
      </c>
      <c r="G19" s="492" t="n">
        <v>248.9</v>
      </c>
      <c r="H19" s="492" t="n">
        <v>845.2</v>
      </c>
      <c r="I19" s="492" t="n">
        <v>2531.6</v>
      </c>
      <c r="J19" s="492" t="n">
        <v>0</v>
      </c>
      <c r="K19" s="492" t="n">
        <v>1.9</v>
      </c>
      <c r="L19" s="492">
        <f>SUM(M19:R19)</f>
        <v/>
      </c>
      <c r="M19" s="492" t="n">
        <v>381.9</v>
      </c>
      <c r="N19" s="492" t="n">
        <v>330.2</v>
      </c>
      <c r="O19" s="492" t="n">
        <v>83.90000000000001</v>
      </c>
      <c r="P19" s="492" t="n">
        <v>627.4</v>
      </c>
      <c r="Q19" s="492" t="n">
        <v>0</v>
      </c>
      <c r="R19" s="492" t="n">
        <v>0</v>
      </c>
      <c r="S19" s="493" t="n">
        <v>0.1</v>
      </c>
      <c r="T19" s="492" t="n">
        <v>0.2</v>
      </c>
    </row>
    <row customHeight="1" ht="12.8" r="20" s="349">
      <c r="B20" s="494" t="inlineStr">
        <is>
          <t>AT</t>
        </is>
      </c>
      <c r="C20" s="488" t="inlineStr">
        <is>
          <t>Austria</t>
        </is>
      </c>
      <c r="D20" s="489">
        <f>$D$16</f>
        <v/>
      </c>
      <c r="E20" s="490">
        <f>F20+L20</f>
        <v/>
      </c>
      <c r="F20" s="490">
        <f>SUM(G20:K20)</f>
        <v/>
      </c>
      <c r="G20" s="490" t="n">
        <v>0</v>
      </c>
      <c r="H20" s="490" t="n">
        <v>0</v>
      </c>
      <c r="I20" s="490" t="n">
        <v>24.6</v>
      </c>
      <c r="J20" s="490" t="n">
        <v>0</v>
      </c>
      <c r="K20" s="490" t="n">
        <v>0</v>
      </c>
      <c r="L20" s="490">
        <f>SUM(M20:R20)</f>
        <v/>
      </c>
      <c r="M20" s="490" t="n">
        <v>80.2</v>
      </c>
      <c r="N20" s="490" t="n">
        <v>7.9</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7.5</v>
      </c>
      <c r="J22" s="490" t="n">
        <v>0</v>
      </c>
      <c r="K22" s="490" t="n">
        <v>0</v>
      </c>
      <c r="L22" s="490">
        <f>SUM(M22:R22)</f>
        <v/>
      </c>
      <c r="M22" s="490" t="n">
        <v>0</v>
      </c>
      <c r="N22" s="490" t="n">
        <v>25.6</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4.9</v>
      </c>
      <c r="H36" s="490" t="n">
        <v>14.6</v>
      </c>
      <c r="I36" s="490" t="n">
        <v>189.5</v>
      </c>
      <c r="J36" s="490" t="n">
        <v>0</v>
      </c>
      <c r="K36" s="490" t="n">
        <v>0</v>
      </c>
      <c r="L36" s="490">
        <f>SUM(M36:R36)</f>
        <v/>
      </c>
      <c r="M36" s="490" t="n">
        <v>237</v>
      </c>
      <c r="N36" s="490" t="n">
        <v>207.3</v>
      </c>
      <c r="O36" s="490" t="n">
        <v>0</v>
      </c>
      <c r="P36" s="490" t="n">
        <v>40.1</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22</v>
      </c>
      <c r="J38" s="490" t="n">
        <v>0</v>
      </c>
      <c r="K38" s="490" t="n">
        <v>0</v>
      </c>
      <c r="L38" s="490">
        <f>SUM(M38:R38)</f>
        <v/>
      </c>
      <c r="M38" s="490" t="n">
        <v>285.6</v>
      </c>
      <c r="N38" s="490" t="n">
        <v>354.8</v>
      </c>
      <c r="O38" s="490" t="n">
        <v>0</v>
      </c>
      <c r="P38" s="490" t="n">
        <v>14.6</v>
      </c>
      <c r="Q38" s="490" t="n">
        <v>48.6</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96.5</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75</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53.1</v>
      </c>
      <c r="I56" s="490" t="n">
        <v>1021.7</v>
      </c>
      <c r="J56" s="490" t="n">
        <v>0</v>
      </c>
      <c r="K56" s="490" t="n">
        <v>0</v>
      </c>
      <c r="L56" s="490">
        <f>SUM(M56:R56)</f>
        <v/>
      </c>
      <c r="M56" s="490" t="n">
        <v>217.1</v>
      </c>
      <c r="N56" s="490" t="n">
        <v>228.2</v>
      </c>
      <c r="O56" s="490" t="n">
        <v>0</v>
      </c>
      <c r="P56" s="490" t="n">
        <v>157.4</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157.1</v>
      </c>
      <c r="N58" s="490" t="n">
        <v>183.8</v>
      </c>
      <c r="O58" s="490" t="n">
        <v>0</v>
      </c>
      <c r="P58" s="490" t="n">
        <v>22.5</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16.7</v>
      </c>
      <c r="N68" s="490" t="n">
        <v>47.2</v>
      </c>
      <c r="O68" s="490" t="n">
        <v>0</v>
      </c>
      <c r="P68" s="490" t="n">
        <v>6.3</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24</v>
      </c>
      <c r="N90" s="490" t="n">
        <v>18.4</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626.8</v>
      </c>
      <c r="G12" s="533" t="n">
        <v>574</v>
      </c>
      <c r="H12" s="490" t="n">
        <v>4006.1</v>
      </c>
      <c r="I12" s="490" t="n">
        <v>5419.2</v>
      </c>
      <c r="J12" s="534" t="n">
        <v>3054.8</v>
      </c>
      <c r="K12" s="533" t="n">
        <v>673</v>
      </c>
      <c r="L12" s="490" t="n">
        <v>682.8</v>
      </c>
      <c r="M12" s="490" t="n">
        <v>639.6</v>
      </c>
      <c r="N12" s="535" t="n">
        <v>407.9</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824.8</v>
      </c>
      <c r="G13" s="538" t="n">
        <v>45</v>
      </c>
      <c r="H13" s="539" t="n">
        <v>3320.2</v>
      </c>
      <c r="I13" s="539" t="n">
        <v>5616.4</v>
      </c>
      <c r="J13" s="540" t="n">
        <v>2731.3</v>
      </c>
      <c r="K13" s="538" t="n">
        <v>942.3</v>
      </c>
      <c r="L13" s="539" t="n">
        <v>402.8</v>
      </c>
      <c r="M13" s="539" t="n">
        <v>583.1</v>
      </c>
      <c r="N13" s="541" t="n">
        <v>440.7</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201.6</v>
      </c>
      <c r="G14" s="533" t="n">
        <v>55</v>
      </c>
      <c r="H14" s="490" t="n">
        <v>3745</v>
      </c>
      <c r="I14" s="490" t="n">
        <v>5355.4</v>
      </c>
      <c r="J14" s="534" t="n">
        <v>2750.5</v>
      </c>
      <c r="K14" s="533" t="n">
        <v>232.5</v>
      </c>
      <c r="L14" s="490" t="n">
        <v>557.8</v>
      </c>
      <c r="M14" s="490" t="n">
        <v>627</v>
      </c>
      <c r="N14" s="535" t="n">
        <v>178.6</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383.3</v>
      </c>
      <c r="G15" s="538" t="n">
        <v>45</v>
      </c>
      <c r="H15" s="539" t="n">
        <v>3320.2</v>
      </c>
      <c r="I15" s="539" t="n">
        <v>5593.5</v>
      </c>
      <c r="J15" s="540" t="n">
        <v>2706.3</v>
      </c>
      <c r="K15" s="538" t="n">
        <v>414.8</v>
      </c>
      <c r="L15" s="539" t="n">
        <v>402.8</v>
      </c>
      <c r="M15" s="539" t="n">
        <v>583.1</v>
      </c>
      <c r="N15" s="541" t="n">
        <v>248.2</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8.6</v>
      </c>
      <c r="G16" s="533" t="n">
        <v>429.9</v>
      </c>
      <c r="H16" s="490" t="n">
        <v>0</v>
      </c>
      <c r="I16" s="490" t="n">
        <v>6.4</v>
      </c>
      <c r="J16" s="534" t="n">
        <v>0</v>
      </c>
      <c r="K16" s="533" t="n">
        <v>8.6</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12.8</v>
      </c>
      <c r="G17" s="538" t="n">
        <v>0</v>
      </c>
      <c r="H17" s="539" t="n">
        <v>0</v>
      </c>
      <c r="I17" s="539" t="n">
        <v>0</v>
      </c>
      <c r="J17" s="540" t="n">
        <v>0</v>
      </c>
      <c r="K17" s="538" t="n">
        <v>12.8</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87</v>
      </c>
      <c r="G18" s="533" t="n">
        <v>0</v>
      </c>
      <c r="H18" s="490" t="n">
        <v>75</v>
      </c>
      <c r="I18" s="490" t="n">
        <v>0</v>
      </c>
      <c r="J18" s="534" t="n">
        <v>0</v>
      </c>
      <c r="K18" s="533" t="n">
        <v>0</v>
      </c>
      <c r="L18" s="490" t="n">
        <v>125</v>
      </c>
      <c r="M18" s="490" t="n">
        <v>0</v>
      </c>
      <c r="N18" s="535" t="n">
        <v>87</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53.4</v>
      </c>
      <c r="G19" s="538" t="n">
        <v>0</v>
      </c>
      <c r="H19" s="539" t="n">
        <v>0</v>
      </c>
      <c r="I19" s="539" t="n">
        <v>0</v>
      </c>
      <c r="J19" s="540" t="n">
        <v>10</v>
      </c>
      <c r="K19" s="538" t="n">
        <v>0</v>
      </c>
      <c r="L19" s="539" t="n">
        <v>0</v>
      </c>
      <c r="M19" s="539" t="n">
        <v>0</v>
      </c>
      <c r="N19" s="541" t="n">
        <v>53.4</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70.40000000000001</v>
      </c>
      <c r="G26" s="533" t="n">
        <v>0</v>
      </c>
      <c r="H26" s="490" t="n">
        <v>0</v>
      </c>
      <c r="I26" s="490" t="n">
        <v>0</v>
      </c>
      <c r="J26" s="534" t="n">
        <v>0</v>
      </c>
      <c r="K26" s="533" t="n">
        <v>0</v>
      </c>
      <c r="L26" s="490" t="n">
        <v>0</v>
      </c>
      <c r="M26" s="490" t="n">
        <v>0</v>
      </c>
      <c r="N26" s="535" t="n">
        <v>70.40000000000001</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37.5</v>
      </c>
      <c r="G27" s="538" t="n">
        <v>0</v>
      </c>
      <c r="H27" s="539" t="n">
        <v>0</v>
      </c>
      <c r="I27" s="539" t="n">
        <v>0</v>
      </c>
      <c r="J27" s="540" t="n">
        <v>0</v>
      </c>
      <c r="K27" s="538" t="n">
        <v>0</v>
      </c>
      <c r="L27" s="539" t="n">
        <v>0</v>
      </c>
      <c r="M27" s="539" t="n">
        <v>0</v>
      </c>
      <c r="N27" s="541" t="n">
        <v>37.5</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8.4</v>
      </c>
      <c r="J30" s="534" t="n">
        <v>5</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5</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61.1</v>
      </c>
      <c r="G32" s="533" t="n">
        <v>0</v>
      </c>
      <c r="H32" s="490" t="n">
        <v>0</v>
      </c>
      <c r="I32" s="490" t="n">
        <v>0</v>
      </c>
      <c r="J32" s="534" t="n">
        <v>11.9</v>
      </c>
      <c r="K32" s="533" t="n">
        <v>246.4</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65</v>
      </c>
      <c r="G33" s="538" t="n">
        <v>0</v>
      </c>
      <c r="H33" s="539" t="n">
        <v>0</v>
      </c>
      <c r="I33" s="539" t="n">
        <v>0</v>
      </c>
      <c r="J33" s="540" t="n">
        <v>0</v>
      </c>
      <c r="K33" s="538" t="n">
        <v>255.3</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2.8</v>
      </c>
      <c r="G34" s="533" t="n">
        <v>0</v>
      </c>
      <c r="H34" s="490" t="n">
        <v>0</v>
      </c>
      <c r="I34" s="490" t="n">
        <v>0</v>
      </c>
      <c r="J34" s="534" t="n">
        <v>58.1</v>
      </c>
      <c r="K34" s="533" t="n">
        <v>2.8</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11</v>
      </c>
      <c r="G35" s="538" t="n">
        <v>0</v>
      </c>
      <c r="H35" s="539" t="n">
        <v>0</v>
      </c>
      <c r="I35" s="539" t="n">
        <v>0</v>
      </c>
      <c r="J35" s="540" t="n">
        <v>0</v>
      </c>
      <c r="K35" s="538" t="n">
        <v>11</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37.2</v>
      </c>
      <c r="H42" s="490" t="n">
        <v>5</v>
      </c>
      <c r="I42" s="490" t="n">
        <v>2</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29</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22.9</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183.4</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29.9</v>
      </c>
      <c r="G52" s="533" t="n">
        <v>21.1</v>
      </c>
      <c r="H52" s="490" t="n">
        <v>0</v>
      </c>
      <c r="I52" s="490" t="n">
        <v>0</v>
      </c>
      <c r="J52" s="534" t="n">
        <v>0</v>
      </c>
      <c r="K52" s="533" t="n">
        <v>29.9</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34.1</v>
      </c>
      <c r="G53" s="538" t="n">
        <v>0</v>
      </c>
      <c r="H53" s="539" t="n">
        <v>0</v>
      </c>
      <c r="I53" s="539" t="n">
        <v>0</v>
      </c>
      <c r="J53" s="540" t="n">
        <v>0</v>
      </c>
      <c r="K53" s="538" t="n">
        <v>34.1</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30.8</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15</v>
      </c>
      <c r="I64" s="490" t="n">
        <v>0</v>
      </c>
      <c r="J64" s="534" t="n">
        <v>16.2</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8</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13.8</v>
      </c>
      <c r="I68" s="490" t="n">
        <v>0</v>
      </c>
      <c r="J68" s="534" t="n">
        <v>29.7</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0.8</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10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12.6</v>
      </c>
      <c r="G78" s="533" t="n">
        <v>0</v>
      </c>
      <c r="H78" s="490" t="n">
        <v>69.3</v>
      </c>
      <c r="I78" s="490" t="n">
        <v>0</v>
      </c>
      <c r="J78" s="534" t="n">
        <v>0</v>
      </c>
      <c r="K78" s="533" t="n">
        <v>0</v>
      </c>
      <c r="L78" s="490" t="n">
        <v>0</v>
      </c>
      <c r="M78" s="490" t="n">
        <v>12.6</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14.2</v>
      </c>
      <c r="G79" s="538" t="n">
        <v>0</v>
      </c>
      <c r="H79" s="539" t="n">
        <v>0</v>
      </c>
      <c r="I79" s="539" t="n">
        <v>0</v>
      </c>
      <c r="J79" s="540" t="n">
        <v>0</v>
      </c>
      <c r="K79" s="538" t="n">
        <v>0</v>
      </c>
      <c r="L79" s="539" t="n">
        <v>0</v>
      </c>
      <c r="M79" s="539" t="n">
        <v>0</v>
      </c>
      <c r="N79" s="541" t="n">
        <v>14.2</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152.8</v>
      </c>
      <c r="G80" s="533" t="n">
        <v>0</v>
      </c>
      <c r="H80" s="490" t="n">
        <v>83</v>
      </c>
      <c r="I80" s="490" t="n">
        <v>0</v>
      </c>
      <c r="J80" s="534" t="n">
        <v>0</v>
      </c>
      <c r="K80" s="533" t="n">
        <v>152.8</v>
      </c>
      <c r="L80" s="490" t="n">
        <v>0</v>
      </c>
      <c r="M80" s="490" t="n">
        <v>0</v>
      </c>
      <c r="N80" s="535" t="n">
        <v>71.90000000000001</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213.5</v>
      </c>
      <c r="G81" s="538" t="n">
        <v>0</v>
      </c>
      <c r="H81" s="539" t="n">
        <v>0</v>
      </c>
      <c r="I81" s="539" t="n">
        <v>0</v>
      </c>
      <c r="J81" s="540" t="n">
        <v>0</v>
      </c>
      <c r="K81" s="538" t="n">
        <v>213.5</v>
      </c>
      <c r="L81" s="539" t="n">
        <v>0</v>
      </c>
      <c r="M81" s="539" t="n">
        <v>0</v>
      </c>
      <c r="N81" s="541" t="n">
        <v>87.40000000000001</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5.3</v>
      </c>
      <c r="Q12" s="490" t="n">
        <v>0</v>
      </c>
      <c r="R12" s="490" t="n">
        <v>0</v>
      </c>
      <c r="S12" s="535" t="n">
        <v>0</v>
      </c>
      <c r="T12" s="531">
        <f>SUM(U12:X12)</f>
        <v/>
      </c>
      <c r="U12" s="490" t="n">
        <v>3.5</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3.5</v>
      </c>
      <c r="Q13" s="539" t="n">
        <v>0</v>
      </c>
      <c r="R13" s="539" t="n">
        <v>0</v>
      </c>
      <c r="S13" s="541" t="n">
        <v>0</v>
      </c>
      <c r="T13" s="536">
        <f>SUM(U13:X13)</f>
        <v/>
      </c>
      <c r="U13" s="539" t="n">
        <v>5.3</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5.3</v>
      </c>
      <c r="Q14" s="490" t="n">
        <v>0</v>
      </c>
      <c r="R14" s="490" t="n">
        <v>0</v>
      </c>
      <c r="S14" s="535" t="n">
        <v>0</v>
      </c>
      <c r="T14" s="531">
        <f>SUM(U14:X14)</f>
        <v/>
      </c>
      <c r="U14" s="490" t="n">
        <v>3.5</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3.5</v>
      </c>
      <c r="Q15" s="539" t="n">
        <v>0</v>
      </c>
      <c r="R15" s="539" t="n">
        <v>0</v>
      </c>
      <c r="S15" s="541" t="n">
        <v>0</v>
      </c>
      <c r="T15" s="536">
        <f>SUM(U15:X15)</f>
        <v/>
      </c>
      <c r="U15" s="539" t="n">
        <v>5.3</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v>0</v>
      </c>
      <c r="G12" s="490" t="n">
        <v>0</v>
      </c>
      <c r="H12" s="564" t="n">
        <v>0</v>
      </c>
      <c r="I12" s="565" t="n">
        <v>0</v>
      </c>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v>0</v>
      </c>
      <c r="G14" s="490" t="n">
        <v>0</v>
      </c>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611.7</v>
      </c>
      <c r="F13" s="490" t="n">
        <v>0</v>
      </c>
      <c r="G13" s="490" t="n">
        <v>79.8</v>
      </c>
      <c r="H13" s="490" t="n">
        <v>0</v>
      </c>
      <c r="I13" s="535" t="n">
        <v>531.9</v>
      </c>
    </row>
    <row customHeight="1" ht="12.8" r="14" s="349">
      <c r="B14" s="604" t="n"/>
      <c r="C14" s="439" t="n"/>
      <c r="D14" s="439">
        <f>"Jahr "&amp;(AktJahr-1)</f>
        <v/>
      </c>
      <c r="E14" s="536" t="n">
        <v>146.5</v>
      </c>
      <c r="F14" s="539" t="n">
        <v>0</v>
      </c>
      <c r="G14" s="539" t="n">
        <v>146.5</v>
      </c>
      <c r="H14" s="539" t="n">
        <v>0</v>
      </c>
      <c r="I14" s="541" t="n">
        <v>0</v>
      </c>
    </row>
    <row customHeight="1" ht="12.8" r="15" s="349">
      <c r="B15" s="604" t="inlineStr">
        <is>
          <t>DE</t>
        </is>
      </c>
      <c r="C15" s="488" t="inlineStr">
        <is>
          <t>Germany</t>
        </is>
      </c>
      <c r="D15" s="489">
        <f>$D$13</f>
        <v/>
      </c>
      <c r="E15" s="531" t="n">
        <v>197.5</v>
      </c>
      <c r="F15" s="490" t="n">
        <v>0</v>
      </c>
      <c r="G15" s="490" t="n">
        <v>29.9</v>
      </c>
      <c r="H15" s="490" t="n">
        <v>0</v>
      </c>
      <c r="I15" s="535" t="n">
        <v>167.6</v>
      </c>
    </row>
    <row customHeight="1" ht="12.8" r="16" s="349">
      <c r="B16" s="604" t="n"/>
      <c r="C16" s="439" t="n"/>
      <c r="D16" s="439">
        <f>$D$14</f>
        <v/>
      </c>
      <c r="E16" s="536" t="n">
        <v>126.5</v>
      </c>
      <c r="F16" s="539" t="n">
        <v>0</v>
      </c>
      <c r="G16" s="539" t="n">
        <v>126.5</v>
      </c>
      <c r="H16" s="539" t="n">
        <v>0</v>
      </c>
      <c r="I16" s="541" t="n">
        <v>0</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v>12.3</v>
      </c>
      <c r="F19" s="490" t="n">
        <v>0</v>
      </c>
      <c r="G19" s="490" t="n">
        <v>0</v>
      </c>
      <c r="H19" s="490" t="n">
        <v>0</v>
      </c>
      <c r="I19" s="535" t="n">
        <v>12.3</v>
      </c>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v>15</v>
      </c>
      <c r="F43" s="490" t="n">
        <v>0</v>
      </c>
      <c r="G43" s="490" t="n">
        <v>0</v>
      </c>
      <c r="H43" s="490" t="n">
        <v>0</v>
      </c>
      <c r="I43" s="535" t="n">
        <v>15</v>
      </c>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v>143</v>
      </c>
      <c r="F49" s="490" t="n">
        <v>0</v>
      </c>
      <c r="G49" s="490" t="n">
        <v>0</v>
      </c>
      <c r="H49" s="490" t="n">
        <v>0</v>
      </c>
      <c r="I49" s="535" t="n">
        <v>143</v>
      </c>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v>49.9</v>
      </c>
      <c r="F53" s="490" t="n">
        <v>0</v>
      </c>
      <c r="G53" s="490" t="n">
        <v>49.9</v>
      </c>
      <c r="H53" s="490" t="n">
        <v>0</v>
      </c>
      <c r="I53" s="535" t="n">
        <v>0</v>
      </c>
    </row>
    <row customHeight="1" ht="12.8" r="54" s="349">
      <c r="B54" s="604" t="n"/>
      <c r="C54" s="439" t="n"/>
      <c r="D54" s="439">
        <f>$D$14</f>
        <v/>
      </c>
      <c r="E54" s="536" t="n">
        <v>20</v>
      </c>
      <c r="F54" s="539" t="n">
        <v>0</v>
      </c>
      <c r="G54" s="539" t="n">
        <v>20</v>
      </c>
      <c r="H54" s="539" t="n">
        <v>0</v>
      </c>
      <c r="I54" s="541" t="n">
        <v>0</v>
      </c>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v>149</v>
      </c>
      <c r="F73" s="490" t="n">
        <v>0</v>
      </c>
      <c r="G73" s="490" t="n">
        <v>0</v>
      </c>
      <c r="H73" s="490" t="n">
        <v>0</v>
      </c>
      <c r="I73" s="535" t="n">
        <v>149</v>
      </c>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v>45</v>
      </c>
      <c r="F81" s="490" t="n">
        <v>0</v>
      </c>
      <c r="G81" s="490" t="n">
        <v>0</v>
      </c>
      <c r="H81" s="490" t="n">
        <v>0</v>
      </c>
      <c r="I81" s="535" t="n">
        <v>45</v>
      </c>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