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6002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Nord/LB Norddeutsche Landesbank Girozentrale</t>
        </is>
      </c>
      <c r="H2" s="4" t="n"/>
      <c r="I2" s="4" t="n"/>
    </row>
    <row r="3" ht="15" customHeight="1" s="396">
      <c r="G3" s="5" t="inlineStr">
        <is>
          <t>Friedrichswall 10</t>
        </is>
      </c>
      <c r="H3" s="6" t="n"/>
      <c r="I3" s="6" t="n"/>
    </row>
    <row r="4" ht="15" customHeight="1" s="396">
      <c r="G4" s="5" t="inlineStr">
        <is>
          <t>30159 Hannover</t>
        </is>
      </c>
      <c r="H4" s="6" t="n"/>
      <c r="I4" s="6" t="n"/>
      <c r="J4" s="7" t="n"/>
    </row>
    <row r="5" ht="15" customHeight="1" s="396">
      <c r="G5" s="5" t="inlineStr">
        <is>
          <t>Telefon: +49 511 361-0</t>
        </is>
      </c>
      <c r="H5" s="6" t="n"/>
      <c r="I5" s="6" t="n"/>
      <c r="J5" s="7" t="n"/>
    </row>
    <row r="6" ht="15" customHeight="1" s="396">
      <c r="G6" s="5" t="inlineStr">
        <is>
          <t>Telefax: +49 511 361-25022</t>
        </is>
      </c>
      <c r="H6" s="6" t="n"/>
      <c r="I6" s="6" t="n"/>
      <c r="J6" s="7" t="n"/>
    </row>
    <row r="7" ht="15" customHeight="1" s="396">
      <c r="G7" s="5" t="inlineStr">
        <is>
          <t>E-Mail: kundenservice@nordlb.de</t>
        </is>
      </c>
      <c r="H7" s="6" t="n"/>
      <c r="I7" s="6" t="n"/>
    </row>
    <row r="8" ht="14.1" customFormat="1" customHeight="1" s="391">
      <c r="A8" s="9" t="n"/>
      <c r="G8" s="5" t="inlineStr">
        <is>
          <t>Internet: www.nordlb.de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9074.1</v>
      </c>
      <c r="E21" s="27" t="n">
        <v>10155.7</v>
      </c>
      <c r="F21" s="26" t="n">
        <v>8528.799999999999</v>
      </c>
      <c r="G21" s="27" t="n">
        <v>10537.3</v>
      </c>
      <c r="H21" s="26" t="n">
        <v>7871.9</v>
      </c>
      <c r="I21" s="27" t="n">
        <v>9639.5</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11463.1</v>
      </c>
      <c r="E23" s="35" t="n">
        <v>12891.2</v>
      </c>
      <c r="F23" s="34" t="n">
        <v>11182.8</v>
      </c>
      <c r="G23" s="35" t="n">
        <v>13903.6</v>
      </c>
      <c r="H23" s="34" t="n">
        <v>10262.3</v>
      </c>
      <c r="I23" s="35" t="n">
        <v>12533.1</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339.67</v>
      </c>
      <c r="E27" s="31" t="n">
        <v>0</v>
      </c>
      <c r="F27" s="30" t="n">
        <v>346.84</v>
      </c>
      <c r="G27" s="31" t="n">
        <v>0</v>
      </c>
      <c r="H27" s="30" t="n">
        <v>319.15</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2049.29</v>
      </c>
      <c r="E29" s="39" t="n">
        <v>0</v>
      </c>
      <c r="F29" s="38" t="n">
        <v>2307.14</v>
      </c>
      <c r="G29" s="39" t="n">
        <v>0</v>
      </c>
      <c r="H29" s="38" t="n">
        <v>2071.26</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0</v>
      </c>
      <c r="E31" s="48" t="n">
        <v>2735.5</v>
      </c>
      <c r="F31" s="47" t="n">
        <v>0</v>
      </c>
      <c r="G31" s="48" t="n">
        <v>3366.4</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12171</v>
      </c>
      <c r="E37" s="27" t="n">
        <v>12219.6</v>
      </c>
      <c r="F37" s="26" t="n">
        <v>12243.7</v>
      </c>
      <c r="G37" s="27" t="n">
        <v>14818.8</v>
      </c>
      <c r="H37" s="26" t="n">
        <v>10727.8</v>
      </c>
      <c r="I37" s="27" t="n">
        <v>12755</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15152.6</v>
      </c>
      <c r="E39" s="35" t="n">
        <v>15870.5</v>
      </c>
      <c r="F39" s="34" t="n">
        <v>15201.9</v>
      </c>
      <c r="G39" s="35" t="n">
        <v>20233.2</v>
      </c>
      <c r="H39" s="34" t="n">
        <v>13344.7</v>
      </c>
      <c r="I39" s="35" t="n">
        <v>17231.1</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456.9</v>
      </c>
      <c r="E43" s="31" t="n">
        <v>0</v>
      </c>
      <c r="F43" s="30" t="n">
        <v>488.27</v>
      </c>
      <c r="G43" s="31" t="n">
        <v>0</v>
      </c>
      <c r="H43" s="30" t="n">
        <v>428.23</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2524.67</v>
      </c>
      <c r="E45" s="39" t="n">
        <v>0</v>
      </c>
      <c r="F45" s="38" t="n">
        <v>2469.87</v>
      </c>
      <c r="G45" s="39" t="n">
        <v>0</v>
      </c>
      <c r="H45" s="38" t="n">
        <v>2188.73</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0</v>
      </c>
      <c r="E47" s="48" t="n">
        <v>3650.8</v>
      </c>
      <c r="F47" s="47" t="n">
        <v>0</v>
      </c>
      <c r="G47" s="48" t="n">
        <v>5414.4</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30.5</v>
      </c>
      <c r="F53" s="26" t="n">
        <v>0</v>
      </c>
      <c r="G53" s="27" t="n">
        <v>31.2</v>
      </c>
      <c r="H53" s="26" t="n">
        <v>0</v>
      </c>
      <c r="I53" s="27" t="n">
        <v>31</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40</v>
      </c>
      <c r="F55" s="34" t="n">
        <v>0</v>
      </c>
      <c r="G55" s="35" t="n">
        <v>40.8</v>
      </c>
      <c r="H55" s="34" t="n">
        <v>0</v>
      </c>
      <c r="I55" s="35" t="n">
        <v>38.6</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9.5</v>
      </c>
      <c r="F63" s="47" t="n">
        <v>0</v>
      </c>
      <c r="G63" s="48" t="n">
        <v>9.6</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341.7</v>
      </c>
      <c r="F13" s="108" t="n">
        <v>341.7</v>
      </c>
      <c r="G13" s="147" t="n">
        <v>135</v>
      </c>
      <c r="H13" s="108" t="n">
        <v>0</v>
      </c>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341.7</v>
      </c>
      <c r="F15" s="108" t="n">
        <v>341.7</v>
      </c>
      <c r="G15" s="147" t="n">
        <v>135</v>
      </c>
      <c r="H15" s="108" t="n">
        <v>0</v>
      </c>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9074.1</v>
      </c>
      <c r="E9" s="234" t="n">
        <v>10155.7</v>
      </c>
    </row>
    <row r="10" ht="20.1" customFormat="1" customHeight="1" s="189" thickBot="1">
      <c r="B10" s="275" t="inlineStr">
        <is>
          <t>davon Anteil festverzinslicher Pfandbriefe
§ 28 Abs. 1 Nr. 13  (gewichteter Durchschnitt)</t>
        </is>
      </c>
      <c r="C10" s="190" t="inlineStr">
        <is>
          <t>%</t>
        </is>
      </c>
      <c r="D10" s="191" t="n">
        <v>97.67</v>
      </c>
      <c r="E10" s="235" t="n">
        <v>97.28</v>
      </c>
    </row>
    <row r="11" ht="8.1" customHeight="1" s="396" thickBot="1">
      <c r="B11" s="231" t="n"/>
      <c r="C11" s="24" t="n"/>
      <c r="D11" s="24" t="n"/>
      <c r="E11" s="236" t="n"/>
    </row>
    <row r="12" ht="15.95" customHeight="1" s="396">
      <c r="B12" s="273" t="inlineStr">
        <is>
          <t>Deckungsmasse</t>
        </is>
      </c>
      <c r="C12" s="276" t="inlineStr">
        <is>
          <t>(Mio. €)</t>
        </is>
      </c>
      <c r="D12" s="233" t="n">
        <v>11463.1</v>
      </c>
      <c r="E12" s="234" t="n">
        <v>12891.2</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81.95999999999999</v>
      </c>
      <c r="E18" s="238" t="n">
        <v>78.58</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22.2</v>
      </c>
      <c r="E20" s="238" t="n">
        <v>20.7</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330.7</v>
      </c>
      <c r="E23" s="238" t="n">
        <v>719.1</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0</v>
      </c>
      <c r="E27" s="238" t="n">
        <v>0</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6.5</v>
      </c>
      <c r="E30" s="238" t="n">
        <v>6</v>
      </c>
    </row>
    <row r="31" ht="20.1" customHeight="1" s="396">
      <c r="B31" s="196" t="inlineStr">
        <is>
          <t xml:space="preserve">durchschnittlicher gewichteter Beleihungsauslauf
§ 28 Abs. 2 Nr. 3  </t>
        </is>
      </c>
      <c r="C31" s="195" t="inlineStr">
        <is>
          <t>%</t>
        </is>
      </c>
      <c r="D31" s="194" t="n">
        <v>60</v>
      </c>
      <c r="E31" s="238" t="n">
        <v>60</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0</v>
      </c>
      <c r="E35" s="238" t="n">
        <v>0</v>
      </c>
    </row>
    <row r="36" ht="30" customHeight="1" s="396">
      <c r="A36" s="244" t="n"/>
      <c r="B36" s="268" t="inlineStr">
        <is>
          <t>Tag, an dem sich die größte negative Summe ergibt</t>
        </is>
      </c>
      <c r="C36" s="193" t="inlineStr">
        <is>
          <t>Tag (1-180)</t>
        </is>
      </c>
      <c r="D36" s="194" t="n">
        <v>0</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517.4299999999999</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0.009389</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12171</v>
      </c>
      <c r="E52" s="250" t="n">
        <v>12219.6</v>
      </c>
    </row>
    <row r="53" ht="22.5" customHeight="1" s="396" thickBot="1">
      <c r="A53" s="244" t="n">
        <v>1</v>
      </c>
      <c r="B53" s="275" t="inlineStr">
        <is>
          <t>davon Anteil festverzinslicher Pfandbriefe
§ 28 Abs. 1 Nr. 13 (gewichteter Durchschnitt)</t>
        </is>
      </c>
      <c r="C53" s="190" t="inlineStr">
        <is>
          <t>%</t>
        </is>
      </c>
      <c r="D53" s="191" t="n">
        <v>97.64</v>
      </c>
      <c r="E53" s="235" t="n">
        <v>95.81</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15152.6</v>
      </c>
      <c r="E55" s="250" t="n">
        <v>15870.5</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88.54000000000001</v>
      </c>
      <c r="E59" s="238" t="n">
        <v>77.3</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61.9</v>
      </c>
      <c r="E61" s="238" t="n">
        <v>71</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100.4</v>
      </c>
      <c r="E64" s="238" t="n">
        <v>134.4</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52.9</v>
      </c>
      <c r="E66" s="238" t="n">
        <v>60.2</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227.3</v>
      </c>
      <c r="E69" s="238" t="n">
        <v>232.7</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396">
      <c r="A74" s="244" t="n"/>
      <c r="B74" s="268" t="inlineStr">
        <is>
          <t>Tag, an dem sich die größte negative Summe ergibt</t>
        </is>
      </c>
      <c r="C74" s="193" t="inlineStr">
        <is>
          <t>Tag (1-180)</t>
        </is>
      </c>
      <c r="D74" s="194" t="n">
        <v>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4648.12</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0.01154</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30.5</v>
      </c>
    </row>
    <row r="91" ht="24.75" customHeight="1" s="396" thickBot="1">
      <c r="A91" s="244" t="n"/>
      <c r="B91" s="275" t="inlineStr">
        <is>
          <t>davon Anteil festverzinslicher Pfandbriefe
§ 28 Abs. 1 Nr. 13 (gewichteter Durchschnitt)</t>
        </is>
      </c>
      <c r="C91" s="190" t="inlineStr">
        <is>
          <t>%</t>
        </is>
      </c>
      <c r="D91" s="191" t="n">
        <v>0</v>
      </c>
      <c r="E91" s="235" t="n">
        <v>67.20999999999999</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40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57.5</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94.5" customHeight="1" s="396" thickBot="1">
      <c r="B10" s="256" t="inlineStr">
        <is>
          <t>ISIN</t>
        </is>
      </c>
      <c r="C10" s="228" t="inlineStr">
        <is>
          <t>(Mio. €)</t>
        </is>
      </c>
      <c r="D10" s="485" t="inlineStr">
        <is>
          <t>DE000BRL0369, DE000BRL0385, DE000BRL0419, DE000BRL0427, DE000BRL0435, DE000DHY4002, DE000DHY4614, DE000DHY4648, DE000DHY4861, DE000DHY4887, DE000DHY4945, DE000DHY4952, DE000DHY4960, DE000DHY4986, DE000DHY4994, DE000DHY5025, DE000DHY5074, DE000NLB0PB3, DE000NLB2TD7, DE000NLB3UX1, DE000NLB3ZY8, DE000NLB3ZZ5, DE000NLB3Z75</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81" customHeight="1" s="396" thickBot="1">
      <c r="B15" s="256" t="inlineStr">
        <is>
          <t>ISIN</t>
        </is>
      </c>
      <c r="C15" s="228" t="inlineStr">
        <is>
          <t>(Mio. €)</t>
        </is>
      </c>
      <c r="D15" s="485" t="inlineStr">
        <is>
          <t>DE000BRL3041, DE000BRL3058, DE000BRL3124, DE000BRL3140, DE000BRL3157, DE000BRL3256, DE000BRL3264, DE000BRL3280, DE000BRL3298, DE000NLB1LD6, DE000NLB1VT1, DE000NLB1YY5, DE000NLB2JX6, DE000NLB2Q36, DE000NLB8CC2, DE000NLB8EY2, DE000NLB8E83, DE000NLB85X6, DE000NLB8739</t>
        </is>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28.10.2022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NLB</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Nord/LB Norddeutsche Landesbank Girozentrale</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s</t>
        </is>
      </c>
      <c r="D19" s="211" t="n"/>
      <c r="E19" s="211" t="n"/>
      <c r="F19" s="225" t="n"/>
      <c r="G19" s="211" t="n"/>
      <c r="H19" s="211" t="n"/>
      <c r="I19" s="211" t="n"/>
    </row>
    <row r="20" ht="15" customHeight="1" s="396">
      <c r="B20" s="206" t="inlineStr">
        <is>
          <t>KzRbwBerO</t>
        </is>
      </c>
      <c r="C20" s="217" t="inlineStr">
        <is>
          <t>s</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799</v>
      </c>
      <c r="E11" s="69" t="n">
        <v>1436.9</v>
      </c>
      <c r="F11" s="68" t="n">
        <v>658</v>
      </c>
      <c r="G11" s="69" t="n">
        <v>1456.3</v>
      </c>
      <c r="I11" s="68" t="n">
        <v>0</v>
      </c>
      <c r="J11" s="69" t="n">
        <v>0</v>
      </c>
    </row>
    <row r="12" ht="12.75" customHeight="1" s="396">
      <c r="A12" s="17" t="n">
        <v>0</v>
      </c>
      <c r="B12" s="401" t="inlineStr">
        <is>
          <t>&gt; 0,5 Jahre und &lt;= 1 Jahr</t>
        </is>
      </c>
      <c r="C12" s="402" t="n"/>
      <c r="D12" s="68" t="n">
        <v>368</v>
      </c>
      <c r="E12" s="69" t="n">
        <v>729.6</v>
      </c>
      <c r="F12" s="68" t="n">
        <v>1340</v>
      </c>
      <c r="G12" s="69" t="n">
        <v>740</v>
      </c>
      <c r="I12" s="68" t="n">
        <v>0</v>
      </c>
      <c r="J12" s="69" t="n">
        <v>0</v>
      </c>
    </row>
    <row r="13" ht="12.75" customHeight="1" s="396">
      <c r="A13" s="17" t="n"/>
      <c r="B13" s="401" t="inlineStr">
        <is>
          <t>&gt; 1 Jahr und &lt;= 1,5 Jahre</t>
        </is>
      </c>
      <c r="C13" s="402" t="n"/>
      <c r="D13" s="68" t="n">
        <v>661</v>
      </c>
      <c r="E13" s="69" t="n">
        <v>666.6</v>
      </c>
      <c r="F13" s="68" t="n">
        <v>799</v>
      </c>
      <c r="G13" s="69" t="n">
        <v>956.6</v>
      </c>
      <c r="I13" s="68" t="n">
        <v>799</v>
      </c>
      <c r="J13" s="69" t="n">
        <v>0</v>
      </c>
    </row>
    <row r="14" ht="12.75" customHeight="1" s="396">
      <c r="A14" s="17" t="n">
        <v>0</v>
      </c>
      <c r="B14" s="401" t="inlineStr">
        <is>
          <t>&gt; 1,5 Jahre und &lt;= 2 Jahre</t>
        </is>
      </c>
      <c r="C14" s="401" t="n"/>
      <c r="D14" s="70" t="n">
        <v>772</v>
      </c>
      <c r="E14" s="243" t="n">
        <v>657.8</v>
      </c>
      <c r="F14" s="70" t="n">
        <v>408.6</v>
      </c>
      <c r="G14" s="243" t="n">
        <v>655.8</v>
      </c>
      <c r="I14" s="68" t="n">
        <v>368</v>
      </c>
      <c r="J14" s="69" t="n">
        <v>0</v>
      </c>
    </row>
    <row r="15" ht="12.75" customHeight="1" s="396">
      <c r="A15" s="17" t="n">
        <v>0</v>
      </c>
      <c r="B15" s="401" t="inlineStr">
        <is>
          <t>&gt; 2 Jahre und &lt;= 3 Jahre</t>
        </is>
      </c>
      <c r="C15" s="401" t="n"/>
      <c r="D15" s="70" t="n">
        <v>1290.5</v>
      </c>
      <c r="E15" s="243" t="n">
        <v>1457.7</v>
      </c>
      <c r="F15" s="70" t="n">
        <v>1433</v>
      </c>
      <c r="G15" s="243" t="n">
        <v>1400</v>
      </c>
      <c r="I15" s="68" t="n">
        <v>1433</v>
      </c>
      <c r="J15" s="69" t="n">
        <v>0</v>
      </c>
    </row>
    <row r="16" ht="12.75" customHeight="1" s="396">
      <c r="A16" s="17" t="n">
        <v>0</v>
      </c>
      <c r="B16" s="401" t="inlineStr">
        <is>
          <t>&gt; 3 Jahre und &lt;= 4 Jahre</t>
        </is>
      </c>
      <c r="C16" s="401" t="n"/>
      <c r="D16" s="70" t="n">
        <v>1945</v>
      </c>
      <c r="E16" s="243" t="n">
        <v>1660</v>
      </c>
      <c r="F16" s="70" t="n">
        <v>1290.5</v>
      </c>
      <c r="G16" s="243" t="n">
        <v>1418.9</v>
      </c>
      <c r="I16" s="68" t="n">
        <v>1290</v>
      </c>
      <c r="J16" s="69" t="n">
        <v>0</v>
      </c>
    </row>
    <row r="17" ht="12.75" customHeight="1" s="396">
      <c r="A17" s="17" t="n">
        <v>0</v>
      </c>
      <c r="B17" s="401" t="inlineStr">
        <is>
          <t>&gt; 4 Jahre und &lt;= 5 Jahre</t>
        </is>
      </c>
      <c r="C17" s="401" t="n"/>
      <c r="D17" s="70" t="n">
        <v>1001.5</v>
      </c>
      <c r="E17" s="243" t="n">
        <v>1201.4</v>
      </c>
      <c r="F17" s="70" t="n">
        <v>1515</v>
      </c>
      <c r="G17" s="243" t="n">
        <v>1711.7</v>
      </c>
      <c r="I17" s="68" t="n">
        <v>1945</v>
      </c>
      <c r="J17" s="69" t="n">
        <v>0</v>
      </c>
    </row>
    <row r="18" ht="12.75" customHeight="1" s="396">
      <c r="A18" s="17" t="n">
        <v>0</v>
      </c>
      <c r="B18" s="401" t="inlineStr">
        <is>
          <t>&gt; 5 Jahre und &lt;= 10 Jahre</t>
        </is>
      </c>
      <c r="C18" s="402" t="n"/>
      <c r="D18" s="68" t="n">
        <v>1985.1</v>
      </c>
      <c r="E18" s="69" t="n">
        <v>2819.6</v>
      </c>
      <c r="F18" s="68" t="n">
        <v>2461.5</v>
      </c>
      <c r="G18" s="69" t="n">
        <v>3468.4</v>
      </c>
      <c r="I18" s="68" t="n">
        <v>2961.5</v>
      </c>
      <c r="J18" s="69" t="n">
        <v>0</v>
      </c>
    </row>
    <row r="19" ht="12.75" customHeight="1" s="396">
      <c r="A19" s="17" t="n">
        <v>0</v>
      </c>
      <c r="B19" s="401" t="inlineStr">
        <is>
          <t>&gt; 10 Jahre</t>
        </is>
      </c>
      <c r="C19" s="402" t="n"/>
      <c r="D19" s="68" t="n">
        <v>252</v>
      </c>
      <c r="E19" s="69" t="n">
        <v>833.5</v>
      </c>
      <c r="F19" s="68" t="n">
        <v>250.1</v>
      </c>
      <c r="G19" s="69" t="n">
        <v>1083.5</v>
      </c>
      <c r="I19" s="68" t="n">
        <v>277.1</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693.8</v>
      </c>
      <c r="E24" s="69" t="n">
        <v>955.8</v>
      </c>
      <c r="F24" s="68" t="n">
        <v>411.9</v>
      </c>
      <c r="G24" s="69" t="n">
        <v>1105.8</v>
      </c>
      <c r="I24" s="68" t="n">
        <v>0</v>
      </c>
      <c r="J24" s="69" t="n">
        <v>0</v>
      </c>
    </row>
    <row r="25" ht="12.75" customHeight="1" s="396">
      <c r="A25" s="17" t="n"/>
      <c r="B25" s="401" t="inlineStr">
        <is>
          <t>&gt; 0,5 Jahre und &lt;= 1 Jahr</t>
        </is>
      </c>
      <c r="C25" s="402" t="n"/>
      <c r="D25" s="68" t="n">
        <v>472.2</v>
      </c>
      <c r="E25" s="69" t="n">
        <v>529.9</v>
      </c>
      <c r="F25" s="68" t="n">
        <v>273.2</v>
      </c>
      <c r="G25" s="69" t="n">
        <v>691.3</v>
      </c>
      <c r="I25" s="68" t="n">
        <v>0</v>
      </c>
      <c r="J25" s="69" t="n">
        <v>0</v>
      </c>
    </row>
    <row r="26" ht="12.75" customHeight="1" s="396">
      <c r="A26" s="17" t="n">
        <v>1</v>
      </c>
      <c r="B26" s="401" t="inlineStr">
        <is>
          <t>&gt; 1 Jahr und &lt;= 1,5 Jahre</t>
        </is>
      </c>
      <c r="C26" s="402" t="n"/>
      <c r="D26" s="68" t="n">
        <v>441.6</v>
      </c>
      <c r="E26" s="69" t="n">
        <v>874.8</v>
      </c>
      <c r="F26" s="68" t="n">
        <v>539.1</v>
      </c>
      <c r="G26" s="69" t="n">
        <v>847.7</v>
      </c>
      <c r="I26" s="68" t="n">
        <v>693.8</v>
      </c>
      <c r="J26" s="69" t="n">
        <v>0</v>
      </c>
    </row>
    <row r="27" ht="12.75" customHeight="1" s="396">
      <c r="A27" s="17" t="n">
        <v>1</v>
      </c>
      <c r="B27" s="401" t="inlineStr">
        <is>
          <t>&gt; 1,5 Jahre und &lt;= 2 Jahre</t>
        </is>
      </c>
      <c r="C27" s="401" t="n"/>
      <c r="D27" s="70" t="n">
        <v>159</v>
      </c>
      <c r="E27" s="243" t="n">
        <v>925.1</v>
      </c>
      <c r="F27" s="70" t="n">
        <v>426.7</v>
      </c>
      <c r="G27" s="243" t="n">
        <v>538.4</v>
      </c>
      <c r="I27" s="68" t="n">
        <v>472.2</v>
      </c>
      <c r="J27" s="69" t="n">
        <v>0</v>
      </c>
    </row>
    <row r="28" ht="12.75" customHeight="1" s="396">
      <c r="A28" s="17" t="n">
        <v>1</v>
      </c>
      <c r="B28" s="401" t="inlineStr">
        <is>
          <t>&gt; 2 Jahre und &lt;= 3 Jahre</t>
        </is>
      </c>
      <c r="C28" s="401" t="n"/>
      <c r="D28" s="70" t="n">
        <v>1025</v>
      </c>
      <c r="E28" s="243" t="n">
        <v>1199.2</v>
      </c>
      <c r="F28" s="70" t="n">
        <v>594.6</v>
      </c>
      <c r="G28" s="243" t="n">
        <v>1649.5</v>
      </c>
      <c r="I28" s="68" t="n">
        <v>600.6</v>
      </c>
      <c r="J28" s="69" t="n">
        <v>0</v>
      </c>
    </row>
    <row r="29" ht="12.75" customHeight="1" s="396">
      <c r="A29" s="17" t="n">
        <v>1</v>
      </c>
      <c r="B29" s="401" t="inlineStr">
        <is>
          <t>&gt; 3 Jahre und &lt;= 4 Jahre</t>
        </is>
      </c>
      <c r="C29" s="401" t="n"/>
      <c r="D29" s="70" t="n">
        <v>854.6</v>
      </c>
      <c r="E29" s="243" t="n">
        <v>1818.1</v>
      </c>
      <c r="F29" s="70" t="n">
        <v>1067.1</v>
      </c>
      <c r="G29" s="243" t="n">
        <v>1160.7</v>
      </c>
      <c r="I29" s="68" t="n">
        <v>1025</v>
      </c>
      <c r="J29" s="69" t="n">
        <v>0</v>
      </c>
    </row>
    <row r="30" ht="12.75" customHeight="1" s="396">
      <c r="A30" s="17" t="n">
        <v>1</v>
      </c>
      <c r="B30" s="401" t="inlineStr">
        <is>
          <t>&gt; 4 Jahre und &lt;= 5 Jahre</t>
        </is>
      </c>
      <c r="C30" s="401" t="n"/>
      <c r="D30" s="70" t="n">
        <v>2174.6</v>
      </c>
      <c r="E30" s="243" t="n">
        <v>1364.5</v>
      </c>
      <c r="F30" s="70" t="n">
        <v>935.2</v>
      </c>
      <c r="G30" s="243" t="n">
        <v>1671.3</v>
      </c>
      <c r="I30" s="68" t="n">
        <v>854.6</v>
      </c>
      <c r="J30" s="69" t="n">
        <v>0</v>
      </c>
    </row>
    <row r="31" ht="12.75" customHeight="1" s="396">
      <c r="A31" s="17" t="n">
        <v>1</v>
      </c>
      <c r="B31" s="401" t="inlineStr">
        <is>
          <t>&gt; 5 Jahre und &lt;= 10 Jahre</t>
        </is>
      </c>
      <c r="C31" s="402" t="n"/>
      <c r="D31" s="68" t="n">
        <v>3568.8</v>
      </c>
      <c r="E31" s="69" t="n">
        <v>3553.1</v>
      </c>
      <c r="F31" s="68" t="n">
        <v>5637.4</v>
      </c>
      <c r="G31" s="69" t="n">
        <v>4122.4</v>
      </c>
      <c r="I31" s="68" t="n">
        <v>5264.9</v>
      </c>
      <c r="J31" s="69" t="n">
        <v>0</v>
      </c>
    </row>
    <row r="32" ht="12.75" customHeight="1" s="396">
      <c r="B32" s="401" t="inlineStr">
        <is>
          <t>&gt; 10 Jahre</t>
        </is>
      </c>
      <c r="C32" s="402" t="n"/>
      <c r="D32" s="68" t="n">
        <v>2781.4</v>
      </c>
      <c r="E32" s="69" t="n">
        <v>3932.1</v>
      </c>
      <c r="F32" s="68" t="n">
        <v>2334.6</v>
      </c>
      <c r="G32" s="69" t="n">
        <v>4083.4</v>
      </c>
      <c r="I32" s="68" t="n">
        <v>3260</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20</v>
      </c>
      <c r="G37" s="69" t="n">
        <v>0</v>
      </c>
      <c r="I37" s="68" t="n">
        <v>0</v>
      </c>
      <c r="J37" s="69" t="n">
        <v>0</v>
      </c>
    </row>
    <row r="38" ht="12.75" customHeight="1" s="396">
      <c r="A38" s="17" t="n">
        <v>2</v>
      </c>
      <c r="B38" s="401" t="inlineStr">
        <is>
          <t>&gt; 0,5 Jahre und &lt;= 1 Jahr</t>
        </is>
      </c>
      <c r="C38" s="402" t="n"/>
      <c r="D38" s="68" t="n">
        <v>0</v>
      </c>
      <c r="E38" s="69" t="n">
        <v>0</v>
      </c>
      <c r="F38" s="68" t="n">
        <v>10.5</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10</v>
      </c>
      <c r="I41" s="68" t="n">
        <v>0</v>
      </c>
      <c r="J41" s="69" t="n">
        <v>0</v>
      </c>
    </row>
    <row r="42" ht="12.75" customHeight="1" s="396">
      <c r="A42" s="17" t="n">
        <v>2</v>
      </c>
      <c r="B42" s="401" t="inlineStr">
        <is>
          <t>&gt; 3 Jahre und &lt;= 4 Jahre</t>
        </is>
      </c>
      <c r="C42" s="401" t="n"/>
      <c r="D42" s="70" t="n">
        <v>0</v>
      </c>
      <c r="E42" s="243" t="n">
        <v>0</v>
      </c>
      <c r="F42" s="70" t="n">
        <v>0</v>
      </c>
      <c r="G42" s="243" t="n">
        <v>20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10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1255.1</v>
      </c>
      <c r="E9" s="78" t="n">
        <v>1301.1</v>
      </c>
    </row>
    <row r="10" ht="12.75" customHeight="1" s="396">
      <c r="A10" s="17" t="n">
        <v>0</v>
      </c>
      <c r="B10" s="79" t="inlineStr">
        <is>
          <t>Mehr als 300 Tsd. € bis einschließlich 1 Mio. €</t>
        </is>
      </c>
      <c r="C10" s="79" t="n"/>
      <c r="D10" s="68" t="n">
        <v>509.4</v>
      </c>
      <c r="E10" s="78" t="n">
        <v>578.2</v>
      </c>
    </row>
    <row r="11" ht="12.75" customHeight="1" s="396">
      <c r="A11" s="17" t="n"/>
      <c r="B11" s="79" t="inlineStr">
        <is>
          <t>Mehr als 1 Mio. € bis einschließlich 10 Mio. €</t>
        </is>
      </c>
      <c r="C11" s="79" t="n"/>
      <c r="D11" s="68" t="n">
        <v>2903.9</v>
      </c>
      <c r="E11" s="78" t="n">
        <v>3323.5</v>
      </c>
    </row>
    <row r="12" ht="12.75" customHeight="1" s="396">
      <c r="A12" s="17" t="n">
        <v>0</v>
      </c>
      <c r="B12" s="79" t="inlineStr">
        <is>
          <t>Mehr als 10 Mio. €</t>
        </is>
      </c>
      <c r="C12" s="79" t="n"/>
      <c r="D12" s="68" t="n">
        <v>6128.3</v>
      </c>
      <c r="E12" s="78" t="n">
        <v>7076.6</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2649.1</v>
      </c>
      <c r="E21" s="69" t="n">
        <v>2821.9</v>
      </c>
    </row>
    <row r="22" ht="12.75" customHeight="1" s="396">
      <c r="A22" s="17" t="n">
        <v>1</v>
      </c>
      <c r="B22" s="79" t="inlineStr">
        <is>
          <t>Mehr als 10 Mio. € bis einschließlich 100 Mio. €</t>
        </is>
      </c>
      <c r="C22" s="79" t="n"/>
      <c r="D22" s="70" t="n">
        <v>5460.9</v>
      </c>
      <c r="E22" s="81" t="n">
        <v>6562.6</v>
      </c>
    </row>
    <row r="23" ht="12.75" customHeight="1" s="396">
      <c r="A23" s="17" t="n">
        <v>1</v>
      </c>
      <c r="B23" s="79" t="inlineStr">
        <is>
          <t>Mehr als 100 Mio. €</t>
        </is>
      </c>
      <c r="C23" s="84" t="n"/>
      <c r="D23" s="85" t="n">
        <v>6700.9</v>
      </c>
      <c r="E23" s="86" t="n">
        <v>6073</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260.4</v>
      </c>
      <c r="H16" s="108" t="n">
        <v>890.5</v>
      </c>
      <c r="I16" s="108" t="n">
        <v>3396.5</v>
      </c>
      <c r="J16" s="108" t="n">
        <v>36.2</v>
      </c>
      <c r="K16" s="108" t="n">
        <v>0</v>
      </c>
      <c r="L16" s="108">
        <f>SUM(M16:R16)</f>
        <v/>
      </c>
      <c r="M16" s="108" t="n">
        <v>2586.599999999999</v>
      </c>
      <c r="N16" s="108" t="n">
        <v>2392.5</v>
      </c>
      <c r="O16" s="108" t="n">
        <v>108.3</v>
      </c>
      <c r="P16" s="108" t="n">
        <v>946.1999999999999</v>
      </c>
      <c r="Q16" s="108" t="n">
        <v>81.5</v>
      </c>
      <c r="R16" s="108" t="n">
        <v>98.10000000000001</v>
      </c>
      <c r="S16" s="109" t="n">
        <v>0</v>
      </c>
      <c r="T16" s="296" t="n">
        <v>0.1</v>
      </c>
    </row>
    <row r="17" ht="12.75" customHeight="1" s="396">
      <c r="C17" s="104" t="n"/>
      <c r="D17" s="284">
        <f>"Jahr "&amp;(AktJahr-1)</f>
        <v/>
      </c>
      <c r="E17" s="297">
        <f>F17+L17</f>
        <v/>
      </c>
      <c r="F17" s="110">
        <f>SUM(G17:K17)</f>
        <v/>
      </c>
      <c r="G17" s="110" t="n">
        <v>262.8</v>
      </c>
      <c r="H17" s="110" t="n">
        <v>918</v>
      </c>
      <c r="I17" s="110" t="n">
        <v>3747</v>
      </c>
      <c r="J17" s="110" t="n">
        <v>0</v>
      </c>
      <c r="K17" s="110" t="n">
        <v>0</v>
      </c>
      <c r="L17" s="110">
        <f>SUM(M17:R17)</f>
        <v/>
      </c>
      <c r="M17" s="110" t="n">
        <v>2859.299999999999</v>
      </c>
      <c r="N17" s="110" t="n">
        <v>2986.9</v>
      </c>
      <c r="O17" s="110" t="n">
        <v>119</v>
      </c>
      <c r="P17" s="110" t="n">
        <v>1115.5</v>
      </c>
      <c r="Q17" s="110" t="n">
        <v>205.5</v>
      </c>
      <c r="R17" s="110" t="n">
        <v>65.59999999999999</v>
      </c>
      <c r="S17" s="111" t="n">
        <v>0</v>
      </c>
      <c r="T17" s="298" t="n">
        <v>0.1</v>
      </c>
    </row>
    <row r="18" ht="12.75" customHeight="1" s="396">
      <c r="B18" s="13" t="inlineStr">
        <is>
          <t>DE</t>
        </is>
      </c>
      <c r="C18" s="106" t="inlineStr">
        <is>
          <t>Deutschland</t>
        </is>
      </c>
      <c r="D18" s="283">
        <f>$D$16</f>
        <v/>
      </c>
      <c r="E18" s="295">
        <f>F18+L18</f>
        <v/>
      </c>
      <c r="F18" s="108">
        <f>SUM(G18:K18)</f>
        <v/>
      </c>
      <c r="G18" s="108" t="n">
        <v>256.3</v>
      </c>
      <c r="H18" s="108" t="n">
        <v>833.3</v>
      </c>
      <c r="I18" s="108" t="n">
        <v>2246.6</v>
      </c>
      <c r="J18" s="108" t="n">
        <v>0</v>
      </c>
      <c r="K18" s="108" t="n">
        <v>0</v>
      </c>
      <c r="L18" s="108">
        <f>SUM(M18:R18)</f>
        <v/>
      </c>
      <c r="M18" s="108" t="n">
        <v>1637.7</v>
      </c>
      <c r="N18" s="108" t="n">
        <v>1617.7</v>
      </c>
      <c r="O18" s="108" t="n">
        <v>108.3</v>
      </c>
      <c r="P18" s="108" t="n">
        <v>765.9</v>
      </c>
      <c r="Q18" s="108" t="n">
        <v>67.5</v>
      </c>
      <c r="R18" s="108" t="n">
        <v>95.40000000000001</v>
      </c>
      <c r="S18" s="109" t="n">
        <v>0</v>
      </c>
      <c r="T18" s="296" t="n">
        <v>0.1</v>
      </c>
    </row>
    <row r="19" ht="12.75" customHeight="1" s="396">
      <c r="C19" s="104" t="n"/>
      <c r="D19" s="284">
        <f>$D$17</f>
        <v/>
      </c>
      <c r="E19" s="297">
        <f>F19+L19</f>
        <v/>
      </c>
      <c r="F19" s="110">
        <f>SUM(G19:K19)</f>
        <v/>
      </c>
      <c r="G19" s="110" t="n">
        <v>257.9</v>
      </c>
      <c r="H19" s="110" t="n">
        <v>850.3</v>
      </c>
      <c r="I19" s="110" t="n">
        <v>2481.7</v>
      </c>
      <c r="J19" s="110" t="n">
        <v>0</v>
      </c>
      <c r="K19" s="110" t="n">
        <v>0</v>
      </c>
      <c r="L19" s="110">
        <f>SUM(M19:R19)</f>
        <v/>
      </c>
      <c r="M19" s="110" t="n">
        <v>1745.1</v>
      </c>
      <c r="N19" s="110" t="n">
        <v>1913.7</v>
      </c>
      <c r="O19" s="110" t="n">
        <v>119</v>
      </c>
      <c r="P19" s="110" t="n">
        <v>874.6</v>
      </c>
      <c r="Q19" s="110" t="n">
        <v>156.9</v>
      </c>
      <c r="R19" s="110" t="n">
        <v>65.59999999999999</v>
      </c>
      <c r="S19" s="111" t="n">
        <v>0</v>
      </c>
      <c r="T19" s="298" t="n">
        <v>0.1</v>
      </c>
    </row>
    <row r="20" ht="12.75" customHeight="1" s="396">
      <c r="B20" s="112" t="inlineStr">
        <is>
          <t>BE</t>
        </is>
      </c>
      <c r="C20" s="106" t="inlineStr">
        <is>
          <t>Belgien</t>
        </is>
      </c>
      <c r="D20" s="283">
        <f>$D$16</f>
        <v/>
      </c>
      <c r="E20" s="295">
        <f>F20+L20</f>
        <v/>
      </c>
      <c r="F20" s="108">
        <f>SUM(G20:K20)</f>
        <v/>
      </c>
      <c r="G20" s="108" t="n">
        <v>0</v>
      </c>
      <c r="H20" s="108" t="n">
        <v>0</v>
      </c>
      <c r="I20" s="108" t="n">
        <v>7.5</v>
      </c>
      <c r="J20" s="108" t="n">
        <v>0</v>
      </c>
      <c r="K20" s="108" t="n">
        <v>0</v>
      </c>
      <c r="L20" s="108">
        <f>SUM(M20:R20)</f>
        <v/>
      </c>
      <c r="M20" s="108" t="n">
        <v>0</v>
      </c>
      <c r="N20" s="108" t="n">
        <v>25.6</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7.5</v>
      </c>
      <c r="J21" s="110" t="n">
        <v>0</v>
      </c>
      <c r="K21" s="110" t="n">
        <v>0</v>
      </c>
      <c r="L21" s="110">
        <f>SUM(M21:R21)</f>
        <v/>
      </c>
      <c r="M21" s="110" t="n">
        <v>0</v>
      </c>
      <c r="N21" s="110" t="n">
        <v>25.6</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4.1</v>
      </c>
      <c r="H30" s="108" t="n">
        <v>13.5</v>
      </c>
      <c r="I30" s="108" t="n">
        <v>174.8</v>
      </c>
      <c r="J30" s="108" t="n">
        <v>0</v>
      </c>
      <c r="K30" s="108" t="n">
        <v>0</v>
      </c>
      <c r="L30" s="108">
        <f>SUM(M30:R30)</f>
        <v/>
      </c>
      <c r="M30" s="108" t="n">
        <v>235.9</v>
      </c>
      <c r="N30" s="108" t="n">
        <v>134.5</v>
      </c>
      <c r="O30" s="108" t="n">
        <v>0</v>
      </c>
      <c r="P30" s="108" t="n">
        <v>42.1</v>
      </c>
      <c r="Q30" s="108" t="n">
        <v>14</v>
      </c>
      <c r="R30" s="108" t="n">
        <v>0</v>
      </c>
      <c r="S30" s="109" t="n">
        <v>0</v>
      </c>
      <c r="T30" s="296" t="n">
        <v>0</v>
      </c>
    </row>
    <row r="31" ht="12.75" customHeight="1" s="396">
      <c r="C31" s="104" t="n"/>
      <c r="D31" s="284">
        <f>$D$17</f>
        <v/>
      </c>
      <c r="E31" s="297">
        <f>F31+L31</f>
        <v/>
      </c>
      <c r="F31" s="110">
        <f>SUM(G31:K31)</f>
        <v/>
      </c>
      <c r="G31" s="110" t="n">
        <v>4.9</v>
      </c>
      <c r="H31" s="110" t="n">
        <v>14.6</v>
      </c>
      <c r="I31" s="110" t="n">
        <v>189.5</v>
      </c>
      <c r="J31" s="110" t="n">
        <v>0</v>
      </c>
      <c r="K31" s="110" t="n">
        <v>0</v>
      </c>
      <c r="L31" s="110">
        <f>SUM(M31:R31)</f>
        <v/>
      </c>
      <c r="M31" s="110" t="n">
        <v>237</v>
      </c>
      <c r="N31" s="110" t="n">
        <v>207.3</v>
      </c>
      <c r="O31" s="110" t="n">
        <v>0</v>
      </c>
      <c r="P31" s="110" t="n">
        <v>40.1</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124.1</v>
      </c>
      <c r="N34" s="108" t="n">
        <v>209.7</v>
      </c>
      <c r="O34" s="108" t="n">
        <v>0</v>
      </c>
      <c r="P34" s="108" t="n">
        <v>11.1</v>
      </c>
      <c r="Q34" s="108" t="n">
        <v>0</v>
      </c>
      <c r="R34" s="108" t="n">
        <v>2.7</v>
      </c>
      <c r="S34" s="109" t="n">
        <v>0</v>
      </c>
      <c r="T34" s="296" t="n">
        <v>0</v>
      </c>
    </row>
    <row r="35" ht="12.75" customHeight="1" s="396">
      <c r="C35" s="104" t="n"/>
      <c r="D35" s="284">
        <f>$D$17</f>
        <v/>
      </c>
      <c r="E35" s="297">
        <f>F35+L35</f>
        <v/>
      </c>
      <c r="F35" s="110">
        <f>SUM(G35:K35)</f>
        <v/>
      </c>
      <c r="G35" s="110" t="n">
        <v>0</v>
      </c>
      <c r="H35" s="110" t="n">
        <v>0</v>
      </c>
      <c r="I35" s="110" t="n">
        <v>22</v>
      </c>
      <c r="J35" s="110" t="n">
        <v>0</v>
      </c>
      <c r="K35" s="110" t="n">
        <v>0</v>
      </c>
      <c r="L35" s="110">
        <f>SUM(M35:R35)</f>
        <v/>
      </c>
      <c r="M35" s="110" t="n">
        <v>285.6</v>
      </c>
      <c r="N35" s="110" t="n">
        <v>354.8</v>
      </c>
      <c r="O35" s="110" t="n">
        <v>0</v>
      </c>
      <c r="P35" s="110" t="n">
        <v>14.6</v>
      </c>
      <c r="Q35" s="110" t="n">
        <v>48.6</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24</v>
      </c>
      <c r="N36" s="108" t="n">
        <v>18.4</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96.5</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96.5</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43.7</v>
      </c>
      <c r="I50" s="108" t="n">
        <v>943</v>
      </c>
      <c r="J50" s="108" t="n">
        <v>36.2</v>
      </c>
      <c r="K50" s="108" t="n">
        <v>0</v>
      </c>
      <c r="L50" s="108">
        <f>SUM(M50:R50)</f>
        <v/>
      </c>
      <c r="M50" s="108" t="n">
        <v>211.3</v>
      </c>
      <c r="N50" s="108" t="n">
        <v>150.5</v>
      </c>
      <c r="O50" s="108" t="n">
        <v>0</v>
      </c>
      <c r="P50" s="108" t="n">
        <v>99.3</v>
      </c>
      <c r="Q50" s="108" t="n">
        <v>0</v>
      </c>
      <c r="R50" s="108" t="n">
        <v>0</v>
      </c>
      <c r="S50" s="109" t="n">
        <v>0</v>
      </c>
      <c r="T50" s="296" t="n">
        <v>0</v>
      </c>
    </row>
    <row r="51" ht="12.75" customHeight="1" s="396">
      <c r="C51" s="104" t="n"/>
      <c r="D51" s="284">
        <f>$D$17</f>
        <v/>
      </c>
      <c r="E51" s="297">
        <f>F51+L51</f>
        <v/>
      </c>
      <c r="F51" s="110">
        <f>SUM(G51:K51)</f>
        <v/>
      </c>
      <c r="G51" s="110" t="n">
        <v>0</v>
      </c>
      <c r="H51" s="110" t="n">
        <v>53.1</v>
      </c>
      <c r="I51" s="110" t="n">
        <v>1021.7</v>
      </c>
      <c r="J51" s="110" t="n">
        <v>0</v>
      </c>
      <c r="K51" s="110" t="n">
        <v>0</v>
      </c>
      <c r="L51" s="110">
        <f>SUM(M51:R51)</f>
        <v/>
      </c>
      <c r="M51" s="110" t="n">
        <v>217.1</v>
      </c>
      <c r="N51" s="110" t="n">
        <v>228.2</v>
      </c>
      <c r="O51" s="110" t="n">
        <v>0</v>
      </c>
      <c r="P51" s="110" t="n">
        <v>157.4</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24.6</v>
      </c>
      <c r="J52" s="108" t="n">
        <v>0</v>
      </c>
      <c r="K52" s="108" t="n">
        <v>0</v>
      </c>
      <c r="L52" s="108">
        <f>SUM(M52:R52)</f>
        <v/>
      </c>
      <c r="M52" s="108" t="n">
        <v>80.2</v>
      </c>
      <c r="N52" s="108" t="n">
        <v>7.3</v>
      </c>
      <c r="O52" s="108" t="n">
        <v>0</v>
      </c>
      <c r="P52" s="108" t="n">
        <v>0</v>
      </c>
      <c r="Q52" s="108" t="n">
        <v>0</v>
      </c>
      <c r="R52" s="108" t="n">
        <v>0</v>
      </c>
      <c r="S52" s="109" t="n">
        <v>0</v>
      </c>
      <c r="T52" s="296" t="n">
        <v>0</v>
      </c>
    </row>
    <row r="53" ht="12.75" customHeight="1" s="396">
      <c r="C53" s="104" t="n"/>
      <c r="D53" s="284">
        <f>$D$17</f>
        <v/>
      </c>
      <c r="E53" s="297">
        <f>F53+L53</f>
        <v/>
      </c>
      <c r="F53" s="110">
        <f>SUM(G53:K53)</f>
        <v/>
      </c>
      <c r="G53" s="110" t="n">
        <v>0</v>
      </c>
      <c r="H53" s="110" t="n">
        <v>0</v>
      </c>
      <c r="I53" s="110" t="n">
        <v>24.6</v>
      </c>
      <c r="J53" s="110" t="n">
        <v>0</v>
      </c>
      <c r="K53" s="110" t="n">
        <v>0</v>
      </c>
      <c r="L53" s="110">
        <f>SUM(M53:R53)</f>
        <v/>
      </c>
      <c r="M53" s="110" t="n">
        <v>80.2</v>
      </c>
      <c r="N53" s="110" t="n">
        <v>7.9</v>
      </c>
      <c r="O53" s="110" t="n">
        <v>0</v>
      </c>
      <c r="P53" s="110" t="n">
        <v>0</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160.2</v>
      </c>
      <c r="N54" s="108" t="n">
        <v>181.6</v>
      </c>
      <c r="O54" s="108" t="n">
        <v>0</v>
      </c>
      <c r="P54" s="108" t="n">
        <v>22.5</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157.1</v>
      </c>
      <c r="N55" s="110" t="n">
        <v>183.8</v>
      </c>
      <c r="O55" s="110" t="n">
        <v>0</v>
      </c>
      <c r="P55" s="110" t="n">
        <v>22.5</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16.7</v>
      </c>
      <c r="N66" s="108" t="n">
        <v>47.2</v>
      </c>
      <c r="O66" s="108" t="n">
        <v>0</v>
      </c>
      <c r="P66" s="108" t="n">
        <v>5.3</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16.7</v>
      </c>
      <c r="N67" s="110" t="n">
        <v>47.2</v>
      </c>
      <c r="O67" s="110" t="n">
        <v>0</v>
      </c>
      <c r="P67" s="110" t="n">
        <v>6.3</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24</v>
      </c>
      <c r="N93" s="110" t="n">
        <v>18.4</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510.6</v>
      </c>
      <c r="G12" s="145" t="n">
        <v>536.1</v>
      </c>
      <c r="H12" s="108" t="n">
        <v>3851</v>
      </c>
      <c r="I12" s="108" t="n">
        <v>5419.8</v>
      </c>
      <c r="J12" s="109" t="n">
        <v>2771.9</v>
      </c>
      <c r="K12" s="145" t="n">
        <v>477</v>
      </c>
      <c r="L12" s="108" t="n">
        <v>655.8</v>
      </c>
      <c r="M12" s="108" t="n">
        <v>694.7</v>
      </c>
      <c r="N12" s="296" t="n">
        <v>404.6</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626.8000000000001</v>
      </c>
      <c r="G13" s="149" t="n">
        <v>574</v>
      </c>
      <c r="H13" s="150" t="n">
        <v>4006.1</v>
      </c>
      <c r="I13" s="150" t="n">
        <v>5419.199999999999</v>
      </c>
      <c r="J13" s="151" t="n">
        <v>3054.8</v>
      </c>
      <c r="K13" s="149" t="n">
        <v>673</v>
      </c>
      <c r="L13" s="150" t="n">
        <v>682.8</v>
      </c>
      <c r="M13" s="150" t="n">
        <v>639.6</v>
      </c>
      <c r="N13" s="316" t="n">
        <v>407.9</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189.1</v>
      </c>
      <c r="G14" s="145" t="n">
        <v>55</v>
      </c>
      <c r="H14" s="108" t="n">
        <v>3562.6</v>
      </c>
      <c r="I14" s="108" t="n">
        <v>5365.5</v>
      </c>
      <c r="J14" s="109" t="n">
        <v>2429.6</v>
      </c>
      <c r="K14" s="145" t="n">
        <v>253.6</v>
      </c>
      <c r="L14" s="108" t="n">
        <v>655.8</v>
      </c>
      <c r="M14" s="108" t="n">
        <v>582.5</v>
      </c>
      <c r="N14" s="296" t="n">
        <v>181.5</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201.6</v>
      </c>
      <c r="G15" s="149" t="n">
        <v>55</v>
      </c>
      <c r="H15" s="150" t="n">
        <v>3745</v>
      </c>
      <c r="I15" s="150" t="n">
        <v>5355.4</v>
      </c>
      <c r="J15" s="151" t="n">
        <v>2750.5</v>
      </c>
      <c r="K15" s="149" t="n">
        <v>232.5</v>
      </c>
      <c r="L15" s="150" t="n">
        <v>557.8</v>
      </c>
      <c r="M15" s="150" t="n">
        <v>627</v>
      </c>
      <c r="N15" s="316" t="n">
        <v>178.6</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81</v>
      </c>
      <c r="G16" s="145" t="n">
        <v>0</v>
      </c>
      <c r="H16" s="108" t="n">
        <v>75</v>
      </c>
      <c r="I16" s="108" t="n">
        <v>0</v>
      </c>
      <c r="J16" s="109" t="n">
        <v>125</v>
      </c>
      <c r="K16" s="145" t="n">
        <v>0</v>
      </c>
      <c r="L16" s="108" t="n">
        <v>0</v>
      </c>
      <c r="M16" s="108" t="n">
        <v>0</v>
      </c>
      <c r="N16" s="296" t="n">
        <v>81</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87</v>
      </c>
      <c r="G17" s="149" t="n">
        <v>0</v>
      </c>
      <c r="H17" s="150" t="n">
        <v>75</v>
      </c>
      <c r="I17" s="150" t="n">
        <v>0</v>
      </c>
      <c r="J17" s="151" t="n">
        <v>0</v>
      </c>
      <c r="K17" s="149" t="n">
        <v>0</v>
      </c>
      <c r="L17" s="150" t="n">
        <v>125</v>
      </c>
      <c r="M17" s="150" t="n">
        <v>0</v>
      </c>
      <c r="N17" s="316" t="n">
        <v>87</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48.3</v>
      </c>
      <c r="G20" s="145" t="n">
        <v>0</v>
      </c>
      <c r="H20" s="108" t="n">
        <v>0</v>
      </c>
      <c r="I20" s="108" t="n">
        <v>0</v>
      </c>
      <c r="J20" s="109" t="n">
        <v>0</v>
      </c>
      <c r="K20" s="145" t="n">
        <v>0</v>
      </c>
      <c r="L20" s="108" t="n">
        <v>0</v>
      </c>
      <c r="M20" s="108" t="n">
        <v>0</v>
      </c>
      <c r="N20" s="296" t="n">
        <v>68.7</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70.40000000000001</v>
      </c>
      <c r="G21" s="149" t="n">
        <v>0</v>
      </c>
      <c r="H21" s="150" t="n">
        <v>0</v>
      </c>
      <c r="I21" s="150" t="n">
        <v>0</v>
      </c>
      <c r="J21" s="151" t="n">
        <v>0</v>
      </c>
      <c r="K21" s="149" t="n">
        <v>0</v>
      </c>
      <c r="L21" s="150" t="n">
        <v>0</v>
      </c>
      <c r="M21" s="150" t="n">
        <v>0</v>
      </c>
      <c r="N21" s="316" t="n">
        <v>70.40000000000001</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7.6</v>
      </c>
      <c r="J24" s="109" t="n">
        <v>5</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8.4</v>
      </c>
      <c r="J25" s="151" t="n">
        <v>5</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57</v>
      </c>
      <c r="G26" s="145" t="n">
        <v>0</v>
      </c>
      <c r="H26" s="108" t="n">
        <v>0</v>
      </c>
      <c r="I26" s="108" t="n">
        <v>0</v>
      </c>
      <c r="J26" s="109" t="n">
        <v>11.3</v>
      </c>
      <c r="K26" s="145" t="n">
        <v>100.1</v>
      </c>
      <c r="L26" s="108" t="n">
        <v>0</v>
      </c>
      <c r="M26" s="108" t="n">
        <v>112.2</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61.1</v>
      </c>
      <c r="G27" s="149" t="n">
        <v>0</v>
      </c>
      <c r="H27" s="150" t="n">
        <v>0</v>
      </c>
      <c r="I27" s="150" t="n">
        <v>0</v>
      </c>
      <c r="J27" s="151" t="n">
        <v>11.9</v>
      </c>
      <c r="K27" s="149" t="n">
        <v>246.4</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56.6</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2.8</v>
      </c>
      <c r="G31" s="149" t="n">
        <v>0</v>
      </c>
      <c r="H31" s="150" t="n">
        <v>0</v>
      </c>
      <c r="I31" s="150" t="n">
        <v>0</v>
      </c>
      <c r="J31" s="151" t="n">
        <v>58.1</v>
      </c>
      <c r="K31" s="149" t="n">
        <v>2.8</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23.7</v>
      </c>
      <c r="H34" s="108" t="n">
        <v>5.7</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37.2</v>
      </c>
      <c r="H35" s="150" t="n">
        <v>5</v>
      </c>
      <c r="I35" s="150" t="n">
        <v>2</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23.9</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29</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128.2</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183.4</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25.6</v>
      </c>
      <c r="G46" s="145" t="n">
        <v>0</v>
      </c>
      <c r="H46" s="108" t="n">
        <v>0</v>
      </c>
      <c r="I46" s="108" t="n">
        <v>0</v>
      </c>
      <c r="J46" s="109" t="n">
        <v>0</v>
      </c>
      <c r="K46" s="145" t="n">
        <v>25.6</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29.9</v>
      </c>
      <c r="G47" s="149" t="n">
        <v>21.1</v>
      </c>
      <c r="H47" s="150" t="n">
        <v>0</v>
      </c>
      <c r="I47" s="150" t="n">
        <v>0</v>
      </c>
      <c r="J47" s="151" t="n">
        <v>0</v>
      </c>
      <c r="K47" s="149" t="n">
        <v>29.9</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4.8</v>
      </c>
      <c r="G48" s="145" t="n">
        <v>429</v>
      </c>
      <c r="H48" s="108" t="n">
        <v>0</v>
      </c>
      <c r="I48" s="108" t="n">
        <v>4.8</v>
      </c>
      <c r="J48" s="109" t="n">
        <v>0</v>
      </c>
      <c r="K48" s="145" t="n">
        <v>4.8</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8.6</v>
      </c>
      <c r="G49" s="149" t="n">
        <v>429.9</v>
      </c>
      <c r="H49" s="150" t="n">
        <v>0</v>
      </c>
      <c r="I49" s="150" t="n">
        <v>6.4</v>
      </c>
      <c r="J49" s="151" t="n">
        <v>0</v>
      </c>
      <c r="K49" s="149" t="n">
        <v>8.6</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28.4</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30.8</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8</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8</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0</v>
      </c>
      <c r="I62" s="108" t="n">
        <v>0</v>
      </c>
      <c r="J62" s="109" t="n">
        <v>16.2</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15</v>
      </c>
      <c r="I63" s="150" t="n">
        <v>0</v>
      </c>
      <c r="J63" s="151" t="n">
        <v>16.2</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11.9</v>
      </c>
      <c r="G76" s="145" t="n">
        <v>0</v>
      </c>
      <c r="H76" s="108" t="n">
        <v>62.8</v>
      </c>
      <c r="I76" s="108" t="n">
        <v>0</v>
      </c>
      <c r="J76" s="109" t="n">
        <v>0</v>
      </c>
      <c r="K76" s="145" t="n">
        <v>0</v>
      </c>
      <c r="L76" s="108" t="n">
        <v>0</v>
      </c>
      <c r="M76" s="108" t="n">
        <v>0</v>
      </c>
      <c r="N76" s="296" t="n">
        <v>11.9</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12.6</v>
      </c>
      <c r="G77" s="149" t="n">
        <v>0</v>
      </c>
      <c r="H77" s="150" t="n">
        <v>69.3</v>
      </c>
      <c r="I77" s="150" t="n">
        <v>0</v>
      </c>
      <c r="J77" s="151" t="n">
        <v>0</v>
      </c>
      <c r="K77" s="149" t="n">
        <v>0</v>
      </c>
      <c r="L77" s="150" t="n">
        <v>0</v>
      </c>
      <c r="M77" s="150" t="n">
        <v>12.6</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10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10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51.7</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13.8</v>
      </c>
      <c r="I81" s="150" t="n">
        <v>0</v>
      </c>
      <c r="J81" s="151" t="n">
        <v>29.7</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92.90000000000001</v>
      </c>
      <c r="G82" s="145" t="n">
        <v>0</v>
      </c>
      <c r="H82" s="108" t="n">
        <v>93.2</v>
      </c>
      <c r="I82" s="108" t="n">
        <v>0</v>
      </c>
      <c r="J82" s="109" t="n">
        <v>0</v>
      </c>
      <c r="K82" s="145" t="n">
        <v>92.90000000000001</v>
      </c>
      <c r="L82" s="108" t="n">
        <v>0</v>
      </c>
      <c r="M82" s="108" t="n">
        <v>0</v>
      </c>
      <c r="N82" s="296" t="n">
        <v>61.5</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152.8</v>
      </c>
      <c r="G83" s="149" t="n">
        <v>0</v>
      </c>
      <c r="H83" s="150" t="n">
        <v>83</v>
      </c>
      <c r="I83" s="150" t="n">
        <v>0</v>
      </c>
      <c r="J83" s="151" t="n">
        <v>0</v>
      </c>
      <c r="K83" s="149" t="n">
        <v>152.8</v>
      </c>
      <c r="L83" s="150" t="n">
        <v>0</v>
      </c>
      <c r="M83" s="150" t="n">
        <v>0</v>
      </c>
      <c r="N83" s="316" t="n">
        <v>71.90000000000001</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7</v>
      </c>
      <c r="Q12" s="108" t="n">
        <v>0</v>
      </c>
      <c r="R12" s="108" t="n">
        <v>0</v>
      </c>
      <c r="S12" s="147" t="n">
        <v>0</v>
      </c>
      <c r="T12" s="146">
        <f>SUM(U12:X12)</f>
        <v/>
      </c>
      <c r="U12" s="108" t="n">
        <v>1.7</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5.3</v>
      </c>
      <c r="Q13" s="150" t="n">
        <v>0</v>
      </c>
      <c r="R13" s="150" t="n">
        <v>0</v>
      </c>
      <c r="S13" s="153" t="n">
        <v>0</v>
      </c>
      <c r="T13" s="152">
        <f>SUM(U13:X13)</f>
        <v/>
      </c>
      <c r="U13" s="150" t="n">
        <v>3.5</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7</v>
      </c>
      <c r="Q14" s="108" t="n">
        <v>0</v>
      </c>
      <c r="R14" s="108" t="n">
        <v>0</v>
      </c>
      <c r="S14" s="147" t="n">
        <v>0</v>
      </c>
      <c r="T14" s="146">
        <f>SUM(U14:X14)</f>
        <v/>
      </c>
      <c r="U14" s="108" t="n">
        <v>1.7</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5.3</v>
      </c>
      <c r="Q15" s="150" t="n">
        <v>0</v>
      </c>
      <c r="R15" s="150" t="n">
        <v>0</v>
      </c>
      <c r="S15" s="153" t="n">
        <v>0</v>
      </c>
      <c r="T15" s="152">
        <f>SUM(U15:X15)</f>
        <v/>
      </c>
      <c r="U15" s="150" t="n">
        <v>3.5</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666.6</v>
      </c>
      <c r="F13" s="108" t="n">
        <v>289</v>
      </c>
      <c r="G13" s="108" t="n">
        <v>0</v>
      </c>
      <c r="H13" s="147" t="n">
        <v>0</v>
      </c>
      <c r="I13" s="108" t="n">
        <v>0</v>
      </c>
      <c r="J13" s="296" t="n">
        <v>377.6</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297</v>
      </c>
      <c r="F15" s="108" t="n">
        <v>239.4</v>
      </c>
      <c r="G15" s="108" t="n">
        <v>0</v>
      </c>
      <c r="H15" s="147" t="n">
        <v>0</v>
      </c>
      <c r="I15" s="108" t="n">
        <v>0</v>
      </c>
      <c r="J15" s="296" t="n">
        <v>57.6</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8.800000000000001</v>
      </c>
      <c r="F17" s="108" t="n">
        <v>0</v>
      </c>
      <c r="G17" s="108" t="n">
        <v>0</v>
      </c>
      <c r="H17" s="147" t="n">
        <v>0</v>
      </c>
      <c r="I17" s="108" t="n">
        <v>0</v>
      </c>
      <c r="J17" s="296" t="n">
        <v>8.800000000000001</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15</v>
      </c>
      <c r="F35" s="108" t="n">
        <v>0</v>
      </c>
      <c r="G35" s="108" t="n">
        <v>0</v>
      </c>
      <c r="H35" s="147" t="n">
        <v>0</v>
      </c>
      <c r="I35" s="108" t="n">
        <v>0</v>
      </c>
      <c r="J35" s="296" t="n">
        <v>15</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102.2</v>
      </c>
      <c r="F43" s="108" t="n">
        <v>0</v>
      </c>
      <c r="G43" s="108" t="n">
        <v>0</v>
      </c>
      <c r="H43" s="147" t="n">
        <v>0</v>
      </c>
      <c r="I43" s="108" t="n">
        <v>0</v>
      </c>
      <c r="J43" s="296" t="n">
        <v>102.2</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49.6</v>
      </c>
      <c r="F47" s="108" t="n">
        <v>49.6</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149</v>
      </c>
      <c r="F79" s="108" t="n">
        <v>0</v>
      </c>
      <c r="G79" s="108" t="n">
        <v>0</v>
      </c>
      <c r="H79" s="147" t="n">
        <v>0</v>
      </c>
      <c r="I79" s="108" t="n">
        <v>0</v>
      </c>
      <c r="J79" s="296" t="n">
        <v>149</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45</v>
      </c>
      <c r="F83" s="108" t="n">
        <v>0</v>
      </c>
      <c r="G83" s="108" t="n">
        <v>0</v>
      </c>
      <c r="H83" s="147" t="n">
        <v>0</v>
      </c>
      <c r="I83" s="108" t="n">
        <v>0</v>
      </c>
      <c r="J83" s="296" t="n">
        <v>45</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