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Oldenburgische Landesbank AG</t>
        </is>
      </c>
      <c r="H2" s="4" t="n"/>
      <c r="I2" s="4" t="n"/>
    </row>
    <row r="3" ht="15" customHeight="1" s="419">
      <c r="G3" s="5" t="inlineStr">
        <is>
          <t>Stau 15/17</t>
        </is>
      </c>
      <c r="H3" s="6" t="n"/>
      <c r="I3" s="6" t="n"/>
    </row>
    <row r="4" ht="15" customHeight="1" s="419">
      <c r="G4" s="5" t="inlineStr">
        <is>
          <t>26122 Oldenburg</t>
        </is>
      </c>
      <c r="H4" s="6" t="n"/>
      <c r="I4" s="6" t="n"/>
      <c r="J4" s="7" t="n"/>
    </row>
    <row r="5" ht="15" customHeight="1" s="419">
      <c r="G5" s="5" t="inlineStr">
        <is>
          <t>Telefon: +49 441 221-0</t>
        </is>
      </c>
      <c r="H5" s="6" t="n"/>
      <c r="I5" s="6" t="n"/>
      <c r="J5" s="7" t="n"/>
    </row>
    <row r="6" ht="15" customHeight="1" s="419">
      <c r="G6" s="5" t="inlineStr">
        <is>
          <t>Telefax: +49 441 221-1457</t>
        </is>
      </c>
      <c r="H6" s="6" t="n"/>
      <c r="I6" s="6" t="n"/>
      <c r="J6" s="7" t="n"/>
    </row>
    <row r="7" ht="15" customHeight="1" s="419">
      <c r="G7" s="5" t="inlineStr">
        <is>
          <t>E-Mail: olb@olb.de</t>
        </is>
      </c>
      <c r="H7" s="6" t="n"/>
      <c r="I7" s="6" t="n"/>
    </row>
    <row r="8" ht="14.1" customFormat="1" customHeight="1" s="8">
      <c r="A8" s="9" t="n"/>
      <c r="G8" s="5" t="inlineStr">
        <is>
          <t>Internet: www.olb.de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1061</v>
      </c>
      <c r="E21" s="370" t="n">
        <v>531</v>
      </c>
      <c r="F21" s="369" t="n">
        <v>942.72</v>
      </c>
      <c r="G21" s="370" t="n">
        <v>546.11</v>
      </c>
      <c r="H21" s="369" t="n">
        <v>787.05</v>
      </c>
      <c r="I21" s="370" t="n">
        <v>458</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1269.73</v>
      </c>
      <c r="E23" s="374" t="n">
        <v>968.5700000000001</v>
      </c>
      <c r="F23" s="373" t="n">
        <v>1174.99</v>
      </c>
      <c r="G23" s="374" t="n">
        <v>1121.56</v>
      </c>
      <c r="H23" s="373" t="n">
        <v>974.3200000000001</v>
      </c>
      <c r="I23" s="374" t="n">
        <v>938.1</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38.93</v>
      </c>
      <c r="E27" s="386" t="n">
        <v>0</v>
      </c>
      <c r="F27" s="385" t="n">
        <v>38.39</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169.8</v>
      </c>
      <c r="E29" s="391" t="n">
        <v>0</v>
      </c>
      <c r="F29" s="390" t="n">
        <v>193.87</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208.73</v>
      </c>
      <c r="E31" s="27" t="n">
        <v>437.57</v>
      </c>
      <c r="F31" s="26" t="n">
        <v>232.27</v>
      </c>
      <c r="G31" s="27" t="n">
        <v>575.45</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0</v>
      </c>
      <c r="E39" s="374" t="n">
        <v>0</v>
      </c>
      <c r="F39" s="373" t="n">
        <v>0</v>
      </c>
      <c r="G39" s="374" t="n">
        <v>0</v>
      </c>
      <c r="H39" s="373" t="n">
        <v>0</v>
      </c>
      <c r="I39" s="374" t="n">
        <v>0</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0</v>
      </c>
      <c r="E43" s="386" t="n">
        <v>0</v>
      </c>
      <c r="F43" s="385" t="n">
        <v>0</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0</v>
      </c>
      <c r="E45" s="391" t="n">
        <v>0</v>
      </c>
      <c r="F45" s="390" t="n">
        <v>0</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0</v>
      </c>
      <c r="E47" s="27" t="n">
        <v>0</v>
      </c>
      <c r="F47" s="26" t="n">
        <v>0</v>
      </c>
      <c r="G47" s="27" t="n">
        <v>0</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c r="G15" s="123" t="n">
        <v>0</v>
      </c>
      <c r="H15" s="84" t="n"/>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1061</v>
      </c>
      <c r="E9" s="224" t="n">
        <v>531</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9" thickBot="1">
      <c r="B11" s="205" t="n"/>
      <c r="C11" s="21" t="n"/>
      <c r="D11" s="21" t="n"/>
      <c r="E11" s="210" t="n"/>
    </row>
    <row r="12">
      <c r="B12" s="247" t="inlineStr">
        <is>
          <t>Deckungsmasse</t>
        </is>
      </c>
      <c r="C12" s="250" t="inlineStr">
        <is>
          <t>(Mio. €)</t>
        </is>
      </c>
      <c r="D12" s="207" t="n">
        <v>1269.73</v>
      </c>
      <c r="E12" s="208" t="n">
        <v>968.5700000000001</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92.12</v>
      </c>
      <c r="E18" s="212" t="n">
        <v>92.77</v>
      </c>
    </row>
    <row r="19">
      <c r="B19" s="467" t="inlineStr">
        <is>
          <t>Nettobarwert nach § 6 Pfandbrief-Barwertverordnung
je Fremdwährung in Mio. Euro
 § 28 Abs. 1 Nr. 14 (Saldo aus Aktiv-/Passivseite)</t>
        </is>
      </c>
      <c r="C19" s="169" t="inlineStr">
        <is>
          <t>CAD</t>
        </is>
      </c>
      <c r="D19" s="170" t="n">
        <v>0</v>
      </c>
      <c r="E19" s="212" t="n">
        <v>0</v>
      </c>
    </row>
    <row r="20">
      <c r="B20" s="496" t="n"/>
      <c r="C20" s="171" t="inlineStr">
        <is>
          <t>CHF</t>
        </is>
      </c>
      <c r="D20" s="170" t="n">
        <v>0</v>
      </c>
      <c r="E20" s="212" t="n">
        <v>0</v>
      </c>
    </row>
    <row r="21">
      <c r="B21" s="496" t="n"/>
      <c r="C21" s="171" t="inlineStr">
        <is>
          <t>CZK</t>
        </is>
      </c>
      <c r="D21" s="170" t="n">
        <v>0</v>
      </c>
      <c r="E21" s="212" t="n">
        <v>0</v>
      </c>
    </row>
    <row r="22">
      <c r="B22" s="496" t="n"/>
      <c r="C22" s="171" t="inlineStr">
        <is>
          <t>DKK</t>
        </is>
      </c>
      <c r="D22" s="170" t="n">
        <v>0</v>
      </c>
      <c r="E22" s="212" t="n">
        <v>0</v>
      </c>
    </row>
    <row r="23">
      <c r="B23" s="496" t="n"/>
      <c r="C23" s="171" t="inlineStr">
        <is>
          <t>GBP</t>
        </is>
      </c>
      <c r="D23" s="170" t="n">
        <v>0</v>
      </c>
      <c r="E23" s="212" t="n">
        <v>0</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0</v>
      </c>
      <c r="E27" s="212" t="n">
        <v>0</v>
      </c>
    </row>
    <row r="28">
      <c r="B28" s="496" t="n"/>
      <c r="C28" s="171" t="inlineStr">
        <is>
          <t>USD</t>
        </is>
      </c>
      <c r="D28" s="170" t="n">
        <v>0</v>
      </c>
      <c r="E28" s="212" t="n">
        <v>0</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4.43</v>
      </c>
      <c r="E30" s="212" t="n">
        <v>3.98</v>
      </c>
    </row>
    <row r="31" ht="21" customHeight="1" s="419">
      <c r="B31" s="172" t="inlineStr">
        <is>
          <t xml:space="preserve">durchschnittlicher gewichteter Beleihungsauslauf
§ 28 Abs. 2 Nr. 3  </t>
        </is>
      </c>
      <c r="C31" s="171" t="inlineStr">
        <is>
          <t>%</t>
        </is>
      </c>
      <c r="D31" s="170" t="n">
        <v>56.07</v>
      </c>
      <c r="E31" s="212" t="n">
        <v>55.98</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4.49</v>
      </c>
      <c r="E35" s="212" t="n">
        <v>0</v>
      </c>
    </row>
    <row r="36">
      <c r="A36" s="218" t="n"/>
      <c r="B36" s="242" t="inlineStr">
        <is>
          <t>Tag, an dem sich die größte negative Summe ergibt</t>
        </is>
      </c>
      <c r="C36" s="169" t="inlineStr">
        <is>
          <t>Tag (1-180)</t>
        </is>
      </c>
      <c r="D36" s="362" t="n">
        <v>14</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100.83</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9"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0</v>
      </c>
      <c r="E16" s="212" t="n">
        <v>0</v>
      </c>
    </row>
    <row r="17">
      <c r="A17" s="218" t="n"/>
      <c r="B17" s="497" t="inlineStr">
        <is>
          <t>Nettobarwert nach § 6 Pfandbrief-Barwertverordnung
je Fremdwährung in Mio. Euro
§ 28 Abs. 1 Nr. 14 (Saldo aus Aktiv-/Passivseite)</t>
        </is>
      </c>
      <c r="C17" s="171" t="inlineStr">
        <is>
          <t>CAD</t>
        </is>
      </c>
      <c r="D17" s="170" t="n">
        <v>0</v>
      </c>
      <c r="E17" s="212" t="n">
        <v>0</v>
      </c>
    </row>
    <row r="18" customFormat="1" s="165">
      <c r="A18" s="218" t="n"/>
      <c r="B18" s="496" t="n"/>
      <c r="C18" s="171" t="inlineStr">
        <is>
          <t>CHF</t>
        </is>
      </c>
      <c r="D18" s="170" t="n">
        <v>0</v>
      </c>
      <c r="E18" s="212" t="n">
        <v>0</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0</v>
      </c>
      <c r="E21" s="212" t="n">
        <v>0</v>
      </c>
    </row>
    <row r="22">
      <c r="A22" s="218" t="n">
        <v>1</v>
      </c>
      <c r="B22" s="496" t="n"/>
      <c r="C22" s="171" t="inlineStr">
        <is>
          <t>HKD</t>
        </is>
      </c>
      <c r="D22" s="170" t="n">
        <v>0</v>
      </c>
      <c r="E22" s="212" t="n">
        <v>0</v>
      </c>
    </row>
    <row r="23">
      <c r="A23" s="218" t="n">
        <v>1</v>
      </c>
      <c r="B23" s="496" t="n"/>
      <c r="C23" s="171" t="inlineStr">
        <is>
          <t>JPY</t>
        </is>
      </c>
      <c r="D23" s="170" t="n">
        <v>0</v>
      </c>
      <c r="E23" s="212" t="n">
        <v>0</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0</v>
      </c>
      <c r="E26" s="212" t="n">
        <v>0</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24" customHeight="1" s="419" thickBot="1">
      <c r="B10" s="230" t="inlineStr">
        <is>
          <t>ISIN</t>
        </is>
      </c>
      <c r="C10" s="204" t="inlineStr">
        <is>
          <t>(Mio. €)</t>
        </is>
      </c>
      <c r="D10" s="500" t="inlineStr">
        <is>
          <t>DE000A11QJK8, DE000A11QJM4, DE000A11QJN2, DE000A11QJQ5</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13.5" customHeight="1" s="419" thickBot="1">
      <c r="B15" s="230" t="inlineStr">
        <is>
          <t>ISIN</t>
        </is>
      </c>
      <c r="C15" s="204" t="inlineStr">
        <is>
          <t>(Mio. €)</t>
        </is>
      </c>
      <c r="D15" s="382" t="n">
        <v>0</v>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02.05.2023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OLB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Oldenburgische Landesbank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s</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0</v>
      </c>
      <c r="E11" s="45" t="n">
        <v>18.67</v>
      </c>
      <c r="F11" s="44" t="n">
        <v>0</v>
      </c>
      <c r="G11" s="45" t="n">
        <v>12.61</v>
      </c>
      <c r="I11" s="44" t="n">
        <v>0</v>
      </c>
      <c r="J11" s="45" t="n">
        <v>0</v>
      </c>
    </row>
    <row r="12" ht="12.75" customHeight="1" s="419">
      <c r="A12" s="17" t="n">
        <v>0</v>
      </c>
      <c r="B12" s="413" t="inlineStr">
        <is>
          <t>&gt; 0,5 Jahre und &lt;= 1 Jahr</t>
        </is>
      </c>
      <c r="C12" s="414" t="n"/>
      <c r="D12" s="44" t="n">
        <v>0</v>
      </c>
      <c r="E12" s="45" t="n">
        <v>16.47</v>
      </c>
      <c r="F12" s="44" t="n">
        <v>0</v>
      </c>
      <c r="G12" s="45" t="n">
        <v>13.2</v>
      </c>
      <c r="I12" s="44" t="n">
        <v>0</v>
      </c>
      <c r="J12" s="45" t="n">
        <v>0</v>
      </c>
    </row>
    <row r="13" ht="12.75" customHeight="1" s="419">
      <c r="A13" s="17" t="n"/>
      <c r="B13" s="413" t="inlineStr">
        <is>
          <t>&gt; 1 Jahr und &lt;= 1,5 Jahre</t>
        </is>
      </c>
      <c r="C13" s="414" t="n"/>
      <c r="D13" s="44" t="n">
        <v>0</v>
      </c>
      <c r="E13" s="45" t="n">
        <v>47.95</v>
      </c>
      <c r="F13" s="44" t="n">
        <v>0</v>
      </c>
      <c r="G13" s="45" t="n">
        <v>15.14</v>
      </c>
      <c r="I13" s="44" t="n">
        <v>0</v>
      </c>
      <c r="J13" s="45" t="n">
        <v>0</v>
      </c>
    </row>
    <row r="14" ht="12.75" customHeight="1" s="419">
      <c r="A14" s="17" t="n">
        <v>0</v>
      </c>
      <c r="B14" s="413" t="inlineStr">
        <is>
          <t>&gt; 1,5 Jahre und &lt;= 2 Jahre</t>
        </is>
      </c>
      <c r="C14" s="413" t="n"/>
      <c r="D14" s="46" t="n">
        <v>0</v>
      </c>
      <c r="E14" s="217" t="n">
        <v>90.40000000000001</v>
      </c>
      <c r="F14" s="46" t="n">
        <v>0</v>
      </c>
      <c r="G14" s="217" t="n">
        <v>11.37</v>
      </c>
      <c r="I14" s="44" t="n">
        <v>0</v>
      </c>
      <c r="J14" s="45" t="n">
        <v>0</v>
      </c>
    </row>
    <row r="15" ht="12.75" customHeight="1" s="419">
      <c r="A15" s="17" t="n">
        <v>0</v>
      </c>
      <c r="B15" s="413" t="inlineStr">
        <is>
          <t>&gt; 2 Jahre und &lt;= 3 Jahre</t>
        </is>
      </c>
      <c r="C15" s="413" t="n"/>
      <c r="D15" s="46" t="n">
        <v>3</v>
      </c>
      <c r="E15" s="217" t="n">
        <v>41.93</v>
      </c>
      <c r="F15" s="46" t="n">
        <v>0</v>
      </c>
      <c r="G15" s="217" t="n">
        <v>101.08</v>
      </c>
      <c r="I15" s="44" t="n">
        <v>0</v>
      </c>
      <c r="J15" s="45" t="n">
        <v>0</v>
      </c>
    </row>
    <row r="16" ht="12.75" customHeight="1" s="419">
      <c r="A16" s="17" t="n">
        <v>0</v>
      </c>
      <c r="B16" s="413" t="inlineStr">
        <is>
          <t>&gt; 3 Jahre und &lt;= 4 Jahre</t>
        </is>
      </c>
      <c r="C16" s="413" t="n"/>
      <c r="D16" s="46" t="n">
        <v>0</v>
      </c>
      <c r="E16" s="217" t="n">
        <v>40.53</v>
      </c>
      <c r="F16" s="46" t="n">
        <v>3</v>
      </c>
      <c r="G16" s="217" t="n">
        <v>33.77</v>
      </c>
      <c r="I16" s="44" t="n">
        <v>3</v>
      </c>
      <c r="J16" s="45" t="n">
        <v>0</v>
      </c>
    </row>
    <row r="17" ht="12.75" customHeight="1" s="419">
      <c r="A17" s="17" t="n">
        <v>0</v>
      </c>
      <c r="B17" s="413" t="inlineStr">
        <is>
          <t>&gt; 4 Jahre und &lt;= 5 Jahre</t>
        </is>
      </c>
      <c r="C17" s="413" t="n"/>
      <c r="D17" s="46" t="n">
        <v>1</v>
      </c>
      <c r="E17" s="217" t="n">
        <v>52.02</v>
      </c>
      <c r="F17" s="46" t="n">
        <v>0</v>
      </c>
      <c r="G17" s="217" t="n">
        <v>32.02</v>
      </c>
      <c r="I17" s="44" t="n">
        <v>0</v>
      </c>
      <c r="J17" s="45" t="n">
        <v>0</v>
      </c>
    </row>
    <row r="18" ht="12.75" customHeight="1" s="419">
      <c r="A18" s="17" t="n">
        <v>0</v>
      </c>
      <c r="B18" s="413" t="inlineStr">
        <is>
          <t>&gt; 5 Jahre und &lt;= 10 Jahre</t>
        </is>
      </c>
      <c r="C18" s="414" t="n"/>
      <c r="D18" s="44" t="n">
        <v>947</v>
      </c>
      <c r="E18" s="45" t="n">
        <v>373.1</v>
      </c>
      <c r="F18" s="44" t="n">
        <v>448</v>
      </c>
      <c r="G18" s="45" t="n">
        <v>266.27</v>
      </c>
      <c r="I18" s="44" t="n">
        <v>798</v>
      </c>
      <c r="J18" s="45" t="n">
        <v>0</v>
      </c>
    </row>
    <row r="19" ht="12.75" customHeight="1" s="419">
      <c r="A19" s="17" t="n">
        <v>0</v>
      </c>
      <c r="B19" s="413" t="inlineStr">
        <is>
          <t>&gt; 10 Jahre</t>
        </is>
      </c>
      <c r="C19" s="414" t="n"/>
      <c r="D19" s="44" t="n">
        <v>110</v>
      </c>
      <c r="E19" s="45" t="n">
        <v>588.65</v>
      </c>
      <c r="F19" s="44" t="n">
        <v>80</v>
      </c>
      <c r="G19" s="45" t="n">
        <v>483.1</v>
      </c>
      <c r="I19" s="44" t="n">
        <v>260</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0</v>
      </c>
      <c r="E24" s="45" t="n">
        <v>0</v>
      </c>
      <c r="F24" s="44" t="n">
        <v>0</v>
      </c>
      <c r="G24" s="45" t="n">
        <v>0</v>
      </c>
      <c r="I24" s="44" t="n">
        <v>0</v>
      </c>
      <c r="J24" s="45" t="n">
        <v>0</v>
      </c>
    </row>
    <row r="25" ht="12.75" customHeight="1" s="419">
      <c r="A25" s="17" t="n"/>
      <c r="B25" s="413" t="inlineStr">
        <is>
          <t>&gt; 0,5 Jahre und &lt;= 1 Jahr</t>
        </is>
      </c>
      <c r="C25" s="414" t="n"/>
      <c r="D25" s="44" t="n">
        <v>0</v>
      </c>
      <c r="E25" s="45" t="n">
        <v>0</v>
      </c>
      <c r="F25" s="44" t="n">
        <v>0</v>
      </c>
      <c r="G25" s="45" t="n">
        <v>0</v>
      </c>
      <c r="I25" s="44" t="n">
        <v>0</v>
      </c>
      <c r="J25" s="45" t="n">
        <v>0</v>
      </c>
    </row>
    <row r="26" ht="12.75" customHeight="1" s="419">
      <c r="A26" s="17" t="n">
        <v>1</v>
      </c>
      <c r="B26" s="413" t="inlineStr">
        <is>
          <t>&gt; 1 Jahr und &lt;= 1,5 Jahre</t>
        </is>
      </c>
      <c r="C26" s="414" t="n"/>
      <c r="D26" s="44" t="n">
        <v>0</v>
      </c>
      <c r="E26" s="45" t="n">
        <v>0</v>
      </c>
      <c r="F26" s="44" t="n">
        <v>0</v>
      </c>
      <c r="G26" s="45" t="n">
        <v>0</v>
      </c>
      <c r="I26" s="44" t="n">
        <v>0</v>
      </c>
      <c r="J26" s="45" t="n">
        <v>0</v>
      </c>
    </row>
    <row r="27" ht="12.75" customHeight="1" s="419">
      <c r="A27" s="17" t="n">
        <v>1</v>
      </c>
      <c r="B27" s="413" t="inlineStr">
        <is>
          <t>&gt; 1,5 Jahre und &lt;= 2 Jahre</t>
        </is>
      </c>
      <c r="C27" s="413" t="n"/>
      <c r="D27" s="46" t="n">
        <v>0</v>
      </c>
      <c r="E27" s="217" t="n">
        <v>0</v>
      </c>
      <c r="F27" s="46" t="n">
        <v>0</v>
      </c>
      <c r="G27" s="217" t="n">
        <v>0</v>
      </c>
      <c r="I27" s="44" t="n">
        <v>0</v>
      </c>
      <c r="J27" s="45" t="n">
        <v>0</v>
      </c>
    </row>
    <row r="28" ht="12.75" customHeight="1" s="419">
      <c r="A28" s="17" t="n">
        <v>1</v>
      </c>
      <c r="B28" s="413" t="inlineStr">
        <is>
          <t>&gt; 2 Jahre und &lt;= 3 Jahre</t>
        </is>
      </c>
      <c r="C28" s="413" t="n"/>
      <c r="D28" s="46" t="n">
        <v>0</v>
      </c>
      <c r="E28" s="217" t="n">
        <v>0</v>
      </c>
      <c r="F28" s="46" t="n">
        <v>0</v>
      </c>
      <c r="G28" s="217" t="n">
        <v>0</v>
      </c>
      <c r="I28" s="44" t="n">
        <v>0</v>
      </c>
      <c r="J28" s="45" t="n">
        <v>0</v>
      </c>
    </row>
    <row r="29" ht="12.75" customHeight="1" s="419">
      <c r="A29" s="17" t="n">
        <v>1</v>
      </c>
      <c r="B29" s="413" t="inlineStr">
        <is>
          <t>&gt; 3 Jahre und &lt;= 4 Jahre</t>
        </is>
      </c>
      <c r="C29" s="413" t="n"/>
      <c r="D29" s="46" t="n">
        <v>0</v>
      </c>
      <c r="E29" s="217" t="n">
        <v>0</v>
      </c>
      <c r="F29" s="46" t="n">
        <v>0</v>
      </c>
      <c r="G29" s="217" t="n">
        <v>0</v>
      </c>
      <c r="I29" s="44" t="n">
        <v>0</v>
      </c>
      <c r="J29" s="45" t="n">
        <v>0</v>
      </c>
    </row>
    <row r="30" ht="12.75" customHeight="1" s="419">
      <c r="A30" s="17" t="n">
        <v>1</v>
      </c>
      <c r="B30" s="413" t="inlineStr">
        <is>
          <t>&gt; 4 Jahre und &lt;= 5 Jahre</t>
        </is>
      </c>
      <c r="C30" s="413" t="n"/>
      <c r="D30" s="46" t="n">
        <v>0</v>
      </c>
      <c r="E30" s="217" t="n">
        <v>0</v>
      </c>
      <c r="F30" s="46" t="n">
        <v>0</v>
      </c>
      <c r="G30" s="217" t="n">
        <v>0</v>
      </c>
      <c r="I30" s="44" t="n">
        <v>0</v>
      </c>
      <c r="J30" s="45" t="n">
        <v>0</v>
      </c>
    </row>
    <row r="31" ht="12.75" customHeight="1" s="419">
      <c r="A31" s="17" t="n">
        <v>1</v>
      </c>
      <c r="B31" s="413" t="inlineStr">
        <is>
          <t>&gt; 5 Jahre und &lt;= 10 Jahre</t>
        </is>
      </c>
      <c r="C31" s="414" t="n"/>
      <c r="D31" s="44" t="n">
        <v>0</v>
      </c>
      <c r="E31" s="45" t="n">
        <v>0</v>
      </c>
      <c r="F31" s="44" t="n">
        <v>0</v>
      </c>
      <c r="G31" s="45" t="n">
        <v>0</v>
      </c>
      <c r="I31" s="44" t="n">
        <v>0</v>
      </c>
      <c r="J31" s="45" t="n">
        <v>0</v>
      </c>
    </row>
    <row r="32" ht="12.75" customHeight="1" s="419">
      <c r="B32" s="413" t="inlineStr">
        <is>
          <t>&gt; 10 Jahre</t>
        </is>
      </c>
      <c r="C32" s="414" t="n"/>
      <c r="D32" s="44" t="n">
        <v>0</v>
      </c>
      <c r="E32" s="45" t="n">
        <v>0</v>
      </c>
      <c r="F32" s="44" t="n">
        <v>0</v>
      </c>
      <c r="G32" s="45" t="n">
        <v>0</v>
      </c>
      <c r="I32" s="44" t="n">
        <v>0</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1105.45</v>
      </c>
      <c r="E9" s="54" t="n">
        <v>854.36</v>
      </c>
    </row>
    <row r="10" ht="12.75" customHeight="1" s="419">
      <c r="A10" s="17" t="n">
        <v>0</v>
      </c>
      <c r="B10" s="55" t="inlineStr">
        <is>
          <t>Mehr als 300 Tsd. € bis einschließlich 1 Mio. €</t>
        </is>
      </c>
      <c r="C10" s="55" t="n"/>
      <c r="D10" s="44" t="n">
        <v>58.33</v>
      </c>
      <c r="E10" s="54" t="n">
        <v>41.27</v>
      </c>
    </row>
    <row r="11" ht="12.75" customHeight="1" s="419">
      <c r="A11" s="17" t="n"/>
      <c r="B11" s="55" t="inlineStr">
        <is>
          <t>Mehr als 1 Mio. € bis einschließlich 10 Mio. €</t>
        </is>
      </c>
      <c r="C11" s="55" t="n"/>
      <c r="D11" s="44" t="n">
        <v>5.94</v>
      </c>
      <c r="E11" s="54" t="n">
        <v>2.94</v>
      </c>
    </row>
    <row r="12" ht="12.75" customHeight="1" s="419">
      <c r="A12" s="17" t="n">
        <v>0</v>
      </c>
      <c r="B12" s="55" t="inlineStr">
        <is>
          <t>Mehr als 10 Mio. €</t>
        </is>
      </c>
      <c r="C12" s="55" t="n"/>
      <c r="D12" s="44" t="n">
        <v>0</v>
      </c>
      <c r="E12" s="54" t="n">
        <v>0</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0</v>
      </c>
      <c r="E21" s="45" t="n">
        <v>0</v>
      </c>
    </row>
    <row r="22" ht="12.75" customHeight="1" s="419">
      <c r="A22" s="17" t="n">
        <v>1</v>
      </c>
      <c r="B22" s="55" t="inlineStr">
        <is>
          <t>Mehr als 10 Mio. € bis einschließlich 100 Mio. €</t>
        </is>
      </c>
      <c r="C22" s="55" t="n"/>
      <c r="D22" s="46" t="n">
        <v>0</v>
      </c>
      <c r="E22" s="57" t="n">
        <v>0</v>
      </c>
    </row>
    <row r="23" ht="12.75" customHeight="1" s="419">
      <c r="A23" s="17" t="n">
        <v>1</v>
      </c>
      <c r="B23" s="55" t="inlineStr">
        <is>
          <t>Mehr als 100 Mio. €</t>
        </is>
      </c>
      <c r="C23" s="60" t="n"/>
      <c r="D23" s="61" t="n">
        <v>0</v>
      </c>
      <c r="E23" s="62" t="n">
        <v>0</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97.17</v>
      </c>
      <c r="H16" s="84" t="n">
        <v>995.47</v>
      </c>
      <c r="I16" s="84" t="n">
        <v>50.17</v>
      </c>
      <c r="J16" s="84" t="n">
        <v>0</v>
      </c>
      <c r="K16" s="84" t="n">
        <v>0</v>
      </c>
      <c r="L16" s="84">
        <f>SUM(M16:R16)</f>
        <v/>
      </c>
      <c r="M16" s="84" t="n">
        <v>9.4</v>
      </c>
      <c r="N16" s="84" t="n">
        <v>8.119999999999999</v>
      </c>
      <c r="O16" s="84" t="n">
        <v>0.5</v>
      </c>
      <c r="P16" s="84" t="n">
        <v>8.9</v>
      </c>
      <c r="Q16" s="84" t="n">
        <v>0</v>
      </c>
      <c r="R16" s="84" t="n">
        <v>0</v>
      </c>
      <c r="S16" s="85" t="n">
        <v>0</v>
      </c>
      <c r="T16" s="270" t="n">
        <v>0</v>
      </c>
    </row>
    <row r="17" ht="12.75" customHeight="1" s="419">
      <c r="C17" s="80" t="n"/>
      <c r="D17" s="258">
        <f>"Jahr "&amp;(AktJahr-1)</f>
        <v/>
      </c>
      <c r="E17" s="271">
        <f>F17+L17</f>
        <v/>
      </c>
      <c r="F17" s="86">
        <f>SUM(G17:K17)</f>
        <v/>
      </c>
      <c r="G17" s="86" t="n">
        <v>58.94</v>
      </c>
      <c r="H17" s="86" t="n">
        <v>795.4400000000001</v>
      </c>
      <c r="I17" s="86" t="n">
        <v>35.26</v>
      </c>
      <c r="J17" s="86" t="n">
        <v>0</v>
      </c>
      <c r="K17" s="86" t="n">
        <v>0</v>
      </c>
      <c r="L17" s="86">
        <f>SUM(M17:R17)</f>
        <v/>
      </c>
      <c r="M17" s="86" t="n">
        <v>3.84</v>
      </c>
      <c r="N17" s="86" t="n">
        <v>2.12</v>
      </c>
      <c r="O17" s="86" t="n">
        <v>0</v>
      </c>
      <c r="P17" s="86" t="n">
        <v>2.97</v>
      </c>
      <c r="Q17" s="86" t="n">
        <v>0</v>
      </c>
      <c r="R17" s="86" t="n">
        <v>0</v>
      </c>
      <c r="S17" s="87" t="n">
        <v>0</v>
      </c>
      <c r="T17" s="272" t="n">
        <v>0</v>
      </c>
    </row>
    <row r="18" ht="12.75" customHeight="1" s="419">
      <c r="B18" s="13" t="inlineStr">
        <is>
          <t>DE</t>
        </is>
      </c>
      <c r="C18" s="82" t="inlineStr">
        <is>
          <t>Deutschland</t>
        </is>
      </c>
      <c r="D18" s="257">
        <f>$D$16</f>
        <v/>
      </c>
      <c r="E18" s="269">
        <f>F18+L18</f>
        <v/>
      </c>
      <c r="F18" s="84">
        <f>SUM(G18:K18)</f>
        <v/>
      </c>
      <c r="G18" s="84" t="n">
        <v>97.17</v>
      </c>
      <c r="H18" s="84" t="n">
        <v>995.47</v>
      </c>
      <c r="I18" s="84" t="n">
        <v>50.17</v>
      </c>
      <c r="J18" s="84" t="n">
        <v>0</v>
      </c>
      <c r="K18" s="84" t="n">
        <v>0</v>
      </c>
      <c r="L18" s="84">
        <f>SUM(M18:R18)</f>
        <v/>
      </c>
      <c r="M18" s="84" t="n">
        <v>9.4</v>
      </c>
      <c r="N18" s="84" t="n">
        <v>8.119999999999999</v>
      </c>
      <c r="O18" s="84" t="n">
        <v>0.5</v>
      </c>
      <c r="P18" s="84" t="n">
        <v>8.9</v>
      </c>
      <c r="Q18" s="84" t="n">
        <v>0</v>
      </c>
      <c r="R18" s="84" t="n">
        <v>0</v>
      </c>
      <c r="S18" s="85" t="n">
        <v>0</v>
      </c>
      <c r="T18" s="270" t="n">
        <v>0</v>
      </c>
    </row>
    <row r="19" ht="12.75" customHeight="1" s="419">
      <c r="C19" s="80" t="n"/>
      <c r="D19" s="258">
        <f>$D$17</f>
        <v/>
      </c>
      <c r="E19" s="271">
        <f>F19+L19</f>
        <v/>
      </c>
      <c r="F19" s="86">
        <f>SUM(G19:K19)</f>
        <v/>
      </c>
      <c r="G19" s="86" t="n">
        <v>58.94</v>
      </c>
      <c r="H19" s="86" t="n">
        <v>795.4400000000001</v>
      </c>
      <c r="I19" s="86" t="n">
        <v>35.26</v>
      </c>
      <c r="J19" s="86" t="n">
        <v>0</v>
      </c>
      <c r="K19" s="86" t="n">
        <v>0</v>
      </c>
      <c r="L19" s="86">
        <f>SUM(M19:R19)</f>
        <v/>
      </c>
      <c r="M19" s="86" t="n">
        <v>3.84</v>
      </c>
      <c r="N19" s="86" t="n">
        <v>2.12</v>
      </c>
      <c r="O19" s="86" t="n">
        <v>0</v>
      </c>
      <c r="P19" s="86" t="n">
        <v>2.97</v>
      </c>
      <c r="Q19" s="86" t="n">
        <v>0</v>
      </c>
      <c r="R19" s="86" t="n">
        <v>0</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100</v>
      </c>
      <c r="F13" s="84" t="n">
        <v>0</v>
      </c>
      <c r="G13" s="84" t="n">
        <v>0</v>
      </c>
      <c r="H13" s="123" t="n">
        <v>30</v>
      </c>
      <c r="I13" s="84" t="n">
        <v>0</v>
      </c>
      <c r="J13" s="270" t="n">
        <v>70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70</v>
      </c>
      <c r="F15" s="84" t="n">
        <v>0</v>
      </c>
      <c r="G15" s="84" t="n">
        <v>0</v>
      </c>
      <c r="H15" s="123" t="n">
        <v>0</v>
      </c>
      <c r="I15" s="84" t="n">
        <v>0</v>
      </c>
      <c r="J15" s="270" t="n">
        <v>70</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30</v>
      </c>
      <c r="F87" s="84" t="n">
        <v>0</v>
      </c>
      <c r="G87" s="84" t="n">
        <v>0</v>
      </c>
      <c r="H87" s="123" t="n">
        <v>30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