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<sst xmlns="http://schemas.openxmlformats.org/spreadsheetml/2006/main" uniqueCount="654">
  <si>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Commerzbank AG</t>
  </si>
  <si>
    <t>Kaiserplatz</t>
  </si>
  <si>
    <t>60311 Frankfurt am Main</t>
  </si>
  <si>
    <t>Telefon: +49 40 37699 - 0</t>
  </si>
  <si>
    <t>Telefax: +49 40 37699 - 178</t>
  </si>
  <si>
    <t>E-Mail: info@commerzbank.com</t>
  </si>
  <si>
    <t>Internet: www.commerzbank.com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</si>
  <si>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</si>
  <si>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</si>
  <si>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</si>
  <si>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</si>
  <si>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</si>
  <si>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</si>
  <si>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</si>
  <si>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</si>
  <si>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</si>
  <si>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</si>
  <si>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</si>
  <si>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</si>
  <si>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</si>
  <si>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</si>
  <si>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</si>
  <si>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</si>
  <si>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</si>
  <si>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</si>
  <si>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</si>
  <si>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</si>
  <si>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</si>
  <si>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</si>
  <si>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</si>
  <si>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</si>
  <si>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</si>
  <si>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</si>
  <si>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</si>
  <si>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</si>
  <si>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</si>
  <si>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</si>
  <si>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</si>
  <si>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</si>
  <si>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</si>
  <si>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</si>
  <si>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</si>
  <si>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</si>
  <si>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</si>
  <si>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</si>
  <si>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</si>
  <si>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</si>
  <si>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</si>
  <si>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</si>
  <si>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</si>
  <si>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</si>
  <si>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</si>
  <si>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</si>
  <si>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</si>
  <si>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</si>
  <si>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</si>
  <si>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</si>
  <si>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</si>
  <si>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</si>
  <si>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</si>
  <si>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</si>
  <si>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</si>
  <si>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</si>
  <si>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</si>
  <si>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</si>
  <si>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</si>
  <si>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</si>
  <si>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</si>
  <si>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</si>
  <si>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</si>
  <si>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</si>
  <si>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</si>
  <si>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</si>
  <si>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</si>
  <si>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</si>
  <si>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</si>
  <si>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</si>
  <si>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</si>
  <si>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</si>
  <si>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</si>
  <si>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</si>
  <si>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</si>
  <si>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</si>
  <si>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</si>
  <si>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</si>
  <si>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</si>
  <si>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</si>
  <si>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</si>
  <si>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</si>
  <si>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</si>
  <si>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</si>
  <si>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</si>
  <si>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</si>
  <si>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</si>
  <si>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</si>
  <si>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</si>
  <si>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</si>
  <si>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</si>
  <si>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</si>
  <si>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</si>
  <si>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</si>
  <si>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</si>
  <si>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</si>
  <si>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</si>
  <si>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</si>
  <si>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</si>
  <si>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</si>
  <si>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</si>
  <si>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</si>
  <si>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</si>
  <si>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</si>
  <si>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</si>
  <si>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</si>
  <si>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</si>
  <si>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</si>
  <si>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</si>
  <si>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</si>
  <si>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</si>
  <si>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</si>
  <si>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</si>
  <si>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</si>
  <si>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</si>
  <si>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</si>
  <si>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</si>
  <si>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</si>
  <si>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</si>
  <si>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</si>
  <si>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</si>
  <si>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</si>
  <si>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</si>
  <si>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</si>
  <si>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</si>
  <si>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</si>
  <si>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</si>
  <si>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</si>
  <si>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</si>
  <si>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</si>
  <si>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</si>
  <si>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</si>
  <si>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</si>
  <si>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</si>
  <si>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</si>
  <si>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</si>
  <si>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</si>
  <si>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</si>
  <si>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</si>
  <si>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</si>
  <si>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</si>
  <si>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</si>
  <si>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</si>
  <si>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</si>
  <si>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</si>
  <si>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</si>
  <si>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</si>
  <si>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</si>
  <si>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</si>
  <si>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</si>
  <si>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</si>
  <si>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</si>
  <si>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</si>
  <si>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</si>
  <si>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</si>
  <si>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</si>
  <si>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</si>
  <si>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</si>
  <si>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</si>
  <si>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</si>
  <si>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</si>
  <si>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</si>
  <si>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</si>
  <si>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</si>
  <si>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</si>
  <si>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</si>
  <si>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</si>
  <si>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</si>
  <si>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</si>
  <si>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</si>
  <si>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</si>
  <si>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</si>
  <si>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</si>
  <si>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</si>
  <si>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</si>
  <si>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</si>
  <si>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</si>
  <si>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</si>
  <si>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</si>
  <si>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</si>
  <si>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</si>
  <si>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</si>
  <si>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</si>
  <si>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</si>
  <si>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</si>
  <si>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</si>
  <si>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</si>
  <si>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</si>
  <si>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</si>
  <si>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</si>
  <si>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</si>
  <si>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</si>
  <si>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</si>
  <si>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</si>
  <si>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</si>
  <si>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</si>
  <si>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</si>
  <si>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</si>
  <si>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</si>
  <si>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</si>
  <si>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</si>
  <si>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</si>
  <si>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</si>
  <si>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</si>
  <si>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</si>
  <si>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</si>
  <si>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</si>
  <si>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</si>
  <si>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</si>
  <si>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</si>
  <si>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</si>
  <si>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</si>
  <si>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</si>
  <si>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</si>
  <si>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</si>
  <si>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</si>
  <si>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</si>
  <si>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</si>
  <si>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</si>
  <si>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</si>
  <si>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</si>
  <si>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</si>
  <si>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</si>
  <si>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</si>
  <si>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</si>
  <si>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</si>
  <si>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</si>
  <si>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</si>
  <si>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</si>
  <si>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</si>
  <si>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</si>
  <si>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</si>
  <si>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</si>
  <si>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</si>
  <si>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</si>
  <si>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</si>
  <si>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</si>
  <si>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</si>
  <si>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</si>
  <si>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</si>
  <si>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</si>
  <si>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</si>
  <si>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</si>
  <si>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</si>
  <si>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</si>
  <si>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</si>
  <si>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</si>
  <si>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</si>
  <si>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</si>
  <si>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</si>
  <si>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</si>
  <si>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</si>
  <si>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</si>
  <si>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</si>
  <si>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</si>
  <si>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</si>
  <si>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</si>
  <si>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</si>
  <si>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</si>
  <si>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</si>
  <si>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</si>
  <si>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</si>
  <si>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</si>
  <si>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</si>
  <si>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</si>
  <si>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</si>
  <si>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</si>
  <si>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</si>
  <si>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</si>
  <si>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</si>
  <si>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</si>
  <si>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</si>
  <si>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</si>
  <si>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</si>
  <si>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</si>
  <si>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</si>
  <si>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</si>
  <si>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</si>
  <si>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</si>
  <si>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</si>
  <si>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</si>
  <si>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</si>
  <si>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</si>
  <si>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</si>
  <si>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</si>
  <si>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</si>
  <si>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</si>
  <si>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</si>
  <si>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</si>
  <si>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</si>
  <si>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</si>
  <si>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</si>
  <si>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</si>
  <si>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</si>
  <si>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</si>
  <si>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</si>
  <si>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</si>
  <si>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</si>
  <si>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</si>
  <si>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</si>
  <si>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</si>
  <si>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</si>
  <si>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</si>
  <si>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</si>
  <si>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</si>
  <si>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</si>
  <si>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</si>
  <si>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</si>
  <si>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</si>
  <si>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</si>
  <si>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</si>
  <si>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</si>
  <si>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</si>
  <si>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</si>
  <si>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</si>
  <si>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</si>
  <si>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</si>
  <si>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</si>
  <si>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</si>
  <si>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</si>
  <si>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</si>
  <si>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</si>
  <si>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</si>
  <si>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</si>
  <si>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</si>
  <si>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</si>
  <si>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</si>
  <si>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</si>
  <si>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</si>
  <si>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</si>
  <si>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</si>
  <si>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</si>
  <si>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</si>
  <si>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</si>
  <si>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</si>
  <si>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</si>
  <si>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</si>
  <si>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</si>
  <si>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</si>
  <si>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</si>
  <si>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</si>
  <si>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</si>
  <si>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</si>
  <si>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</si>
  <si>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</si>
  <si>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</si>
  <si>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</si>
  <si>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</si>
  <si>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</si>
  <si>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</si>
  <si>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</si>
  <si>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</si>
  <si>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</si>
  <si>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</si>
  <si>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</si>
  <si>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</si>
  <si>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</si>
  <si>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</si>
  <si>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</si>
  <si>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</si>
  <si>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</si>
  <si>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</si>
  <si>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</si>
  <si>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</si>
  <si>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</si>
  <si>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</si>
  <si>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</si>
  <si>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</si>
  <si>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</si>
  <si>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</si>
  <si>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</si>
  <si>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</si>
  <si>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</si>
  <si>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</si>
  <si>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</si>
  <si>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</si>
  <si>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</si>
  <si>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</si>
  <si>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</si>
  <si>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</si>
  <si>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</si>
  <si>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</si>
  <si>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</si>
  <si>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</si>
  <si>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</si>
  <si>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</si>
  <si>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</si>
  <si>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</si>
  <si>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</si>
  <si>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</si>
  <si>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</si>
  <si>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</si>
  <si>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</si>
  <si>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</si>
  <si>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</si>
  <si>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</si>
  <si>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</si>
  <si>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</si>
  <si>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</si>
  <si>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</si>
  <si>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</si>
  <si>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</si>
  <si>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</si>
  <si>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</si>
  <si>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</si>
  <si>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</si>
  <si>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</si>
  <si>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</si>
  <si>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</si>
  <si>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</si>
  <si>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</si>
  <si>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</si>
  <si>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</si>
  <si>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</si>
  <si>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</si>
  <si>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</si>
  <si>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</si>
  <si>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</si>
  <si>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</si>
  <si>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</si>
  <si>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</si>
  <si>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</si>
  <si>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</si>
  <si>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</si>
  <si>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</si>
  <si>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</si>
  <si>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</si>
  <si>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</si>
  <si>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</si>
  <si>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</si>
  <si>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</si>
  <si>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</si>
  <si>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</si>
  <si>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</si>
  <si>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</si>
  <si>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</si>
  <si>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</si>
  <si>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</si>
  <si>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</si>
  <si>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</si>
  <si>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</si>
  <si>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</si>
  <si>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</si>
  <si>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</si>
  <si>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</si>
  <si>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</si>
  <si>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</si>
  <si>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</si>
  <si>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</si>
  <si>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</si>
  <si>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</si>
  <si>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</si>
  <si>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</si>
  <si>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</si>
  <si>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</si>
  <si>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</si>
  <si>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</si>
  <si>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</si>
  <si>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</si>
  <si>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</si>
  <si>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</si>
  <si>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</si>
  <si>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</si>
  <si>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</si>
  <si>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</si>
  <si>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</si>
  <si>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</si>
  <si>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</si>
  <si>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</si>
  <si>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</si>
  <si>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</si>
  <si>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</si>
  <si>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</si>
  <si>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</si>
  <si>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</si>
  <si>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</si>
  <si>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</si>
  <si>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</si>
  <si>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</si>
  <si>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</si>
  <si>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</si>
  <si>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</si>
  <si>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</si>
  <si>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</si>
  <si>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</si>
  <si>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</si>
  <si>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</si>
  <si>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</si>
  <si>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</si>
  <si>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</si>
  <si>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</si>
  <si>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</si>
  <si>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</si>
  <si>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</si>
  <si>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</si>
  <si>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</si>
  <si>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</si>
  <si>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</si>
  <si>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</si>
  <si>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</si>
  <si>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</si>
  <si>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</si>
  <si>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</si>
  <si>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</si>
  <si>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</si>
  <si>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</si>
  <si>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</si>
  <si>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</si>
  <si>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</si>
  <si>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</si>
  <si>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</si>
  <si>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</si>
  <si>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</si>
  <si>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</si>
  <si>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</si>
  <si>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</si>
  <si>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</si>
  <si>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</si>
  <si>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</si>
  <si>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</si>
  <si>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</si>
  <si>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</si>
  <si>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</si>
  <si>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</si>
  <si>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</si>
  <si>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</si>
  <si>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</si>
  <si>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</si>
  <si>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</si>
  <si>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</si>
  <si>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</si>
  <si>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</si>
  <si>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</si>
  <si>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</si>
  <si>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</si>
  <si>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</si>
  <si>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</si>
  <si>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</si>
  <si>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</si>
  <si>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</si>
  <si>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</si>
  <si>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</si>
  <si>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</si>
  <si>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</si>
  <si>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</si>
  <si>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</si>
  <si>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</si>
  <si>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</si>
  <si>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</si>
  <si>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</si>
  <si>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</si>
  <si>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</si>
  <si>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</si>
  <si>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</si>
  <si>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</si>
  <si>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</si>
  <si>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</si>
  <si>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</si>
  <si>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</si>
  <si>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</si>
  <si>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</si>
  <si>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</si>
  <si>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</si>
  <si>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</si>
  <si>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</si>
  <si>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</si>
  <si>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</si>
  <si>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</si>
  <si>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</si>
  <si>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</si>
  <si>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</si>
  <si>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</si>
  <si>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</si>
  <si>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</si>
  <si>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</si>
  <si>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</si>
  <si>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</si>
  <si>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</si>
  <si>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</si>
  <si>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</si>
  <si>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28.02.2019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</si>
  <si>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</si>
  <si>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</si>
  <si>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</si>
  <si>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</si>
  <si>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</si>
  <si>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</si>
  <si>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</si>
  <si>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</si>
  <si>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</si>
  <si>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</si>
  <si>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</si>
  <si>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</si>
  <si>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</si>
  <si>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</si>
  <si>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</si>
  <si>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</si>
  <si>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</si>
  <si>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</si>
  <si>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</si>
  <si>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DSB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</si>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</sst>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3048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18239.5</v>
      </c>
      <c r="E21" s="377" t="n">
        <v>15423.3</v>
      </c>
      <c r="F21" s="376" t="n">
        <v>19113.1</v>
      </c>
      <c r="G21" s="377" t="n">
        <v>16412.6</v>
      </c>
      <c r="H21" s="376" t="n">
        <v>18276.9</v>
      </c>
      <c r="I21" s="377" t="n">
        <v>15687.5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26335.7</v>
      </c>
      <c r="E23" s="385" t="n">
        <v>21835.2</v>
      </c>
      <c r="F23" s="384" t="n">
        <v>28660.5</v>
      </c>
      <c r="G23" s="385" t="n">
        <v>23915.3</v>
      </c>
      <c r="H23" s="384" t="n">
        <v>27234.8</v>
      </c>
      <c r="I23" s="385" t="n">
        <v>22745.9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8096.2</v>
      </c>
      <c r="E28" s="398" t="n">
        <v>6411.900000000001</v>
      </c>
      <c r="F28" s="397" t="n">
        <v>9547.4</v>
      </c>
      <c r="G28" s="398" t="n">
        <v>7502.7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8042.5</v>
      </c>
      <c r="E34" s="377" t="n">
        <v>9816.9</v>
      </c>
      <c r="F34" s="376" t="n">
        <v>10281.7</v>
      </c>
      <c r="G34" s="377" t="n">
        <v>12400.4</v>
      </c>
      <c r="H34" s="376" t="n">
        <v>11024.8</v>
      </c>
      <c r="I34" s="377" t="n">
        <v>13235.1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9531</v>
      </c>
      <c r="E36" s="385" t="n">
        <v>10993.7</v>
      </c>
      <c r="F36" s="384" t="n">
        <v>11772.6</v>
      </c>
      <c r="G36" s="385" t="n">
        <v>13640.1</v>
      </c>
      <c r="H36" s="384" t="n">
        <v>12364</v>
      </c>
      <c r="I36" s="385" t="n">
        <v>14357.2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1488.5</v>
      </c>
      <c r="E41" s="398" t="n">
        <v>1134.1</v>
      </c>
      <c r="F41" s="397" t="n">
        <v>1490.9</v>
      </c>
      <c r="G41" s="398" t="n">
        <v>1175</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417.5</v>
      </c>
      <c r="E47" s="377" t="n">
        <v>460.9</v>
      </c>
      <c r="F47" s="376" t="n">
        <v>471.255</v>
      </c>
      <c r="G47" s="377" t="n">
        <v>536.2</v>
      </c>
      <c r="H47" s="376" t="n">
        <v>458.526</v>
      </c>
      <c r="I47" s="377" t="n">
        <v>555.9</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473</v>
      </c>
      <c r="E49" s="377" t="n">
        <v>573.7</v>
      </c>
      <c r="F49" s="376" t="n">
        <v>500.961</v>
      </c>
      <c r="G49" s="377" t="n">
        <v>587.8000000000001</v>
      </c>
      <c r="H49" s="376" t="n">
        <v>486.091</v>
      </c>
      <c r="I49" s="377" t="n">
        <v>599.2</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55.5</v>
      </c>
      <c r="E54" s="398" t="n">
        <v>112.8</v>
      </c>
      <c r="F54" s="397" t="n">
        <v>29.706</v>
      </c>
      <c r="G54" s="398" t="n">
        <v>51.6</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88.3</v>
      </c>
      <c r="F13" s="483" t="n">
        <v>0</v>
      </c>
      <c r="G13" s="483" t="n">
        <v>88.3</v>
      </c>
      <c r="H13" s="526" t="n">
        <v>0</v>
      </c>
    </row>
    <row customHeight="1" ht="12.8" r="14" s="349" spans="1:8">
      <c r="B14" s="588" t="n"/>
      <c r="C14" s="436" t="n"/>
      <c r="D14" s="436">
        <f>"Jahr "&amp;(AktJahr-1)</f>
        <v/>
      </c>
      <c r="E14" s="527" t="n">
        <v>89.90000000000001</v>
      </c>
      <c r="F14" s="530" t="n">
        <v>0</v>
      </c>
      <c r="G14" s="530" t="n">
        <v>89.90000000000001</v>
      </c>
      <c r="H14" s="532" t="n">
        <v>0</v>
      </c>
    </row>
    <row customHeight="1" ht="12.8" r="15" s="349" spans="1:8">
      <c r="B15" s="588" t="s">
        <v>77</v>
      </c>
      <c r="C15" s="481" t="s">
        <v>78</v>
      </c>
      <c r="D15" s="482">
        <f>$D$13</f>
        <v/>
      </c>
      <c r="E15" s="522" t="n">
        <v>88.3</v>
      </c>
      <c r="F15" s="483" t="n">
        <v>0</v>
      </c>
      <c r="G15" s="483" t="n">
        <v>88.3</v>
      </c>
      <c r="H15" s="526" t="n">
        <v>0</v>
      </c>
    </row>
    <row customHeight="1" ht="12.8" r="16" s="349" spans="1:8">
      <c r="B16" s="588" t="n"/>
      <c r="C16" s="436" t="n"/>
      <c r="D16" s="436">
        <f>$D$14</f>
        <v/>
      </c>
      <c r="E16" s="527" t="n">
        <v>89.90000000000001</v>
      </c>
      <c r="F16" s="530" t="n">
        <v>0</v>
      </c>
      <c r="G16" s="530" t="n">
        <v>89.90000000000001</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473</v>
      </c>
      <c r="F13" s="483" t="n">
        <v>0</v>
      </c>
      <c r="G13" s="483" t="n">
        <v>40</v>
      </c>
      <c r="H13" s="483" t="n">
        <v>0</v>
      </c>
      <c r="I13" s="526" t="n">
        <v>433</v>
      </c>
    </row>
    <row customHeight="1" ht="12.8" r="14" s="349" spans="1:9">
      <c r="B14" s="588" t="n"/>
      <c r="C14" s="436" t="n"/>
      <c r="D14" s="436">
        <f>"Jahr "&amp;(AktJahr-1)</f>
        <v/>
      </c>
      <c r="E14" s="527" t="n">
        <v>573.7</v>
      </c>
      <c r="F14" s="530" t="n">
        <v>0</v>
      </c>
      <c r="G14" s="530" t="n">
        <v>75</v>
      </c>
      <c r="H14" s="530" t="n">
        <v>0</v>
      </c>
      <c r="I14" s="532" t="n">
        <v>498.7</v>
      </c>
    </row>
    <row customHeight="1" ht="12.8" r="15" s="349" spans="1:9">
      <c r="B15" s="588" t="s">
        <v>77</v>
      </c>
      <c r="C15" s="481" t="s">
        <v>78</v>
      </c>
      <c r="D15" s="482">
        <f>$D$13</f>
        <v/>
      </c>
      <c r="E15" s="522" t="n">
        <v>433</v>
      </c>
      <c r="F15" s="483" t="n">
        <v>0</v>
      </c>
      <c r="G15" s="483" t="n">
        <v>0</v>
      </c>
      <c r="H15" s="483" t="n">
        <v>0</v>
      </c>
      <c r="I15" s="526" t="n">
        <v>433</v>
      </c>
    </row>
    <row customHeight="1" ht="12.8" r="16" s="349" spans="1:9">
      <c r="B16" s="588" t="n"/>
      <c r="C16" s="436" t="n"/>
      <c r="D16" s="436">
        <f>$D$14</f>
        <v/>
      </c>
      <c r="E16" s="527" t="n">
        <v>573.7</v>
      </c>
      <c r="F16" s="530" t="n">
        <v>0</v>
      </c>
      <c r="G16" s="530" t="n">
        <v>75</v>
      </c>
      <c r="H16" s="530" t="n">
        <v>0</v>
      </c>
      <c r="I16" s="532" t="n">
        <v>498.7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v>40</v>
      </c>
      <c r="F51" s="483" t="n">
        <v>0</v>
      </c>
      <c r="G51" s="483" t="n">
        <v>40</v>
      </c>
      <c r="H51" s="483" t="n">
        <v>0</v>
      </c>
      <c r="I51" s="526" t="n">
        <v>0</v>
      </c>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18239.5</v>
      </c>
      <c r="E9" s="606" t="n">
        <v>15423.3</v>
      </c>
    </row>
    <row customHeight="1" ht="20.1" r="10" s="349" spans="1:5">
      <c r="A10" s="607" t="n">
        <v>0</v>
      </c>
      <c r="B10" s="608" t="s">
        <v>551</v>
      </c>
      <c r="C10" s="609" t="s">
        <v>552</v>
      </c>
      <c r="D10" s="610" t="n">
        <v>99.45</v>
      </c>
      <c r="E10" s="611" t="n">
        <v>99.16</v>
      </c>
    </row>
    <row customHeight="1" ht="8.1" r="11" s="349" spans="1:5">
      <c r="A11" s="597" t="n">
        <v>0</v>
      </c>
      <c r="B11" s="612" t="n"/>
      <c r="C11" s="374" t="n"/>
      <c r="D11" s="374" t="n"/>
      <c r="E11" s="613" t="n"/>
    </row>
    <row customHeight="1" ht="15.95" r="12" s="349" spans="1:5">
      <c r="A12" s="597" t="n">
        <v>0</v>
      </c>
      <c r="B12" s="614" t="s">
        <v>14</v>
      </c>
      <c r="C12" s="615" t="s">
        <v>18</v>
      </c>
      <c r="D12" s="605" t="n">
        <v>26335.7</v>
      </c>
      <c r="E12" s="606" t="n">
        <v>21835.2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98.06999999999999</v>
      </c>
      <c r="E16" s="619" t="n">
        <v>99.69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4.7</v>
      </c>
      <c r="E28" s="619" t="n">
        <v>5</v>
      </c>
    </row>
    <row customHeight="1" ht="30" r="29" s="349" spans="1:5">
      <c r="A29" s="597" t="n">
        <v>0</v>
      </c>
      <c r="B29" s="623" t="s">
        <v>571</v>
      </c>
      <c r="C29" s="620" t="s">
        <v>552</v>
      </c>
      <c r="D29" s="618" t="n">
        <v>52.77</v>
      </c>
      <c r="E29" s="619" t="n">
        <v>52.56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8042.5</v>
      </c>
      <c r="E34" s="631" t="n">
        <v>9816.9</v>
      </c>
    </row>
    <row customHeight="1" ht="20.1" r="35" s="349" spans="1:5">
      <c r="A35" s="597" t="n">
        <v>1</v>
      </c>
      <c r="B35" s="608" t="s">
        <v>551</v>
      </c>
      <c r="C35" s="609" t="s">
        <v>552</v>
      </c>
      <c r="D35" s="610" t="n">
        <v>89.23999999999999</v>
      </c>
      <c r="E35" s="611" t="n">
        <v>84.09999999999999</v>
      </c>
    </row>
    <row customHeight="1" ht="8.1" r="36" s="349" spans="1:5">
      <c r="A36" s="597" t="n">
        <v>1</v>
      </c>
      <c r="B36" s="612" t="n"/>
      <c r="C36" s="374" t="n"/>
      <c r="D36" s="374" t="n"/>
      <c r="E36" s="613" t="n"/>
    </row>
    <row customHeight="1" ht="15.95" r="37" s="349" spans="1:5">
      <c r="A37" s="597" t="n">
        <v>1</v>
      </c>
      <c r="B37" s="614" t="s">
        <v>14</v>
      </c>
      <c r="C37" s="632" t="s">
        <v>18</v>
      </c>
      <c r="D37" s="630" t="n">
        <v>9531</v>
      </c>
      <c r="E37" s="631" t="n">
        <v>10993.7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69.84999999999999</v>
      </c>
      <c r="E41" s="619" t="n">
        <v>75.94</v>
      </c>
    </row>
    <row customHeight="1" ht="12.75" r="42" s="349" spans="1:5">
      <c r="A42" s="597" t="n">
        <v>1</v>
      </c>
      <c r="B42" s="621" t="s">
        <v>557</v>
      </c>
      <c r="C42" s="617" t="s">
        <v>558</v>
      </c>
      <c r="D42" s="618" t="n">
        <v>0</v>
      </c>
      <c r="E42" s="619" t="n">
        <v>0</v>
      </c>
    </row>
    <row customHeight="1" ht="12.8" r="43" s="349" spans="1:5">
      <c r="A43" s="597" t="n"/>
      <c r="C43" s="620" t="s">
        <v>559</v>
      </c>
      <c r="D43" s="618" t="n">
        <v>581.1</v>
      </c>
      <c r="E43" s="619" t="n">
        <v>852.7</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729</v>
      </c>
      <c r="E46" s="619" t="n">
        <v>514.1</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731.3000000000001</v>
      </c>
      <c r="E51" s="619" t="n">
        <v>453.6</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417.5</v>
      </c>
      <c r="E59" s="606" t="n">
        <v>460.9</v>
      </c>
    </row>
    <row customHeight="1" ht="20.1" r="60" s="349" spans="1:5">
      <c r="A60" s="597" t="n">
        <v>2</v>
      </c>
      <c r="B60" s="608" t="s">
        <v>551</v>
      </c>
      <c r="C60" s="609" t="s">
        <v>552</v>
      </c>
      <c r="D60" s="610" t="n">
        <v>97.59999999999999</v>
      </c>
      <c r="E60" s="611" t="n">
        <v>97.2</v>
      </c>
    </row>
    <row customHeight="1" ht="8.1" r="61" s="349" spans="1:5">
      <c r="A61" s="597" t="n">
        <v>2</v>
      </c>
      <c r="B61" s="612" t="n"/>
      <c r="C61" s="374" t="n"/>
      <c r="D61" s="374" t="n"/>
      <c r="E61" s="613" t="n"/>
    </row>
    <row customHeight="1" ht="15.95" r="62" s="349" spans="1:5">
      <c r="A62" s="597" t="n">
        <v>2</v>
      </c>
      <c r="B62" s="640" t="s">
        <v>14</v>
      </c>
      <c r="C62" s="632" t="s">
        <v>18</v>
      </c>
      <c r="D62" s="630" t="n">
        <v>473</v>
      </c>
      <c r="E62" s="631" t="n">
        <v>573.7</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84.14</v>
      </c>
      <c r="E66" s="619" t="n">
        <v>86.90000000000001</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s">
        <v>644</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976.4</v>
      </c>
      <c r="E11" s="422" t="n">
        <v>951.4</v>
      </c>
      <c r="F11" s="421" t="n">
        <v>1067.1</v>
      </c>
      <c r="G11" s="422" t="n">
        <v>830.5</v>
      </c>
    </row>
    <row customHeight="1" ht="12.8" r="12" s="349" spans="1:7">
      <c r="A12" s="365" t="n">
        <v>0</v>
      </c>
      <c r="B12" s="420" t="s">
        <v>29</v>
      </c>
      <c r="D12" s="421" t="n">
        <v>2499.7</v>
      </c>
      <c r="E12" s="422" t="n">
        <v>770.7</v>
      </c>
      <c r="F12" s="421" t="n">
        <v>104.3</v>
      </c>
      <c r="G12" s="422" t="n">
        <v>902</v>
      </c>
    </row>
    <row customHeight="1" ht="12.8" r="13" s="349" spans="1:7">
      <c r="A13" s="365" t="n">
        <v>0</v>
      </c>
      <c r="B13" s="420" t="s">
        <v>30</v>
      </c>
      <c r="D13" s="421" t="n">
        <v>40.3</v>
      </c>
      <c r="E13" s="422" t="n">
        <v>1107.3</v>
      </c>
      <c r="F13" s="421" t="n">
        <v>973.9</v>
      </c>
      <c r="G13" s="422" t="n">
        <v>1036.2</v>
      </c>
    </row>
    <row customHeight="1" ht="12.8" r="14" s="349" spans="1:7">
      <c r="A14" s="365" t="n">
        <v>0</v>
      </c>
      <c r="B14" s="420" t="s">
        <v>31</v>
      </c>
      <c r="C14" s="420" t="n"/>
      <c r="D14" s="423" t="n">
        <v>1272.5</v>
      </c>
      <c r="E14" s="424" t="n">
        <v>1159.3</v>
      </c>
      <c r="F14" s="423" t="n">
        <v>2501.4</v>
      </c>
      <c r="G14" s="424" t="n">
        <v>759.7</v>
      </c>
    </row>
    <row customHeight="1" ht="12.8" r="15" s="349" spans="1:7">
      <c r="A15" s="365" t="n">
        <v>0</v>
      </c>
      <c r="B15" s="420" t="s">
        <v>32</v>
      </c>
      <c r="C15" s="420" t="n"/>
      <c r="D15" s="423" t="n">
        <v>803.7</v>
      </c>
      <c r="E15" s="424" t="n">
        <v>2066.1</v>
      </c>
      <c r="F15" s="423" t="n">
        <v>1287.9</v>
      </c>
      <c r="G15" s="424" t="n">
        <v>1968.2</v>
      </c>
    </row>
    <row customHeight="1" ht="12.8" r="16" s="349" spans="1:7">
      <c r="A16" s="365" t="n">
        <v>0</v>
      </c>
      <c r="B16" s="420" t="s">
        <v>33</v>
      </c>
      <c r="C16" s="420" t="n"/>
      <c r="D16" s="423" t="n">
        <v>1857</v>
      </c>
      <c r="E16" s="424" t="n">
        <v>2590.9</v>
      </c>
      <c r="F16" s="423" t="n">
        <v>793.7</v>
      </c>
      <c r="G16" s="424" t="n">
        <v>1884</v>
      </c>
    </row>
    <row customHeight="1" ht="12.8" r="17" s="349" spans="1:7">
      <c r="A17" s="365" t="n">
        <v>0</v>
      </c>
      <c r="B17" s="420" t="s">
        <v>34</v>
      </c>
      <c r="C17" s="420" t="n"/>
      <c r="D17" s="423" t="n">
        <v>2763</v>
      </c>
      <c r="E17" s="424" t="n">
        <v>3026</v>
      </c>
      <c r="F17" s="423" t="n">
        <v>1357</v>
      </c>
      <c r="G17" s="424" t="n">
        <v>2262.4</v>
      </c>
    </row>
    <row customHeight="1" ht="12.8" r="18" s="349" spans="1:7">
      <c r="A18" s="365" t="n">
        <v>0</v>
      </c>
      <c r="B18" s="420" t="s">
        <v>35</v>
      </c>
      <c r="D18" s="421" t="n">
        <v>7806</v>
      </c>
      <c r="E18" s="422" t="n">
        <v>12856.1</v>
      </c>
      <c r="F18" s="421" t="n">
        <v>7056</v>
      </c>
      <c r="G18" s="422" t="n">
        <v>11295.4</v>
      </c>
    </row>
    <row customHeight="1" ht="12.8" r="19" s="349" spans="1:7">
      <c r="A19" s="365" t="n">
        <v>0</v>
      </c>
      <c r="B19" s="420" t="s">
        <v>36</v>
      </c>
      <c r="D19" s="421" t="n">
        <v>221</v>
      </c>
      <c r="E19" s="422" t="n">
        <v>1807.7</v>
      </c>
      <c r="F19" s="421" t="n">
        <v>282</v>
      </c>
      <c r="G19" s="422" t="n">
        <v>896.8000000000001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835</v>
      </c>
      <c r="E24" s="422" t="n">
        <v>257.2</v>
      </c>
      <c r="F24" s="421" t="n">
        <v>623.4</v>
      </c>
      <c r="G24" s="422" t="n">
        <v>867.2</v>
      </c>
    </row>
    <row customHeight="1" ht="12.8" r="25" s="349" spans="1:7">
      <c r="A25" s="365" t="n">
        <v>1</v>
      </c>
      <c r="B25" s="420" t="s">
        <v>29</v>
      </c>
      <c r="D25" s="421" t="n">
        <v>606.7</v>
      </c>
      <c r="E25" s="422" t="n">
        <v>484.9</v>
      </c>
      <c r="F25" s="421" t="n">
        <v>402.2</v>
      </c>
      <c r="G25" s="422" t="n">
        <v>812.7</v>
      </c>
    </row>
    <row customHeight="1" ht="12.8" r="26" s="349" spans="1:7">
      <c r="A26" s="365" t="n">
        <v>1</v>
      </c>
      <c r="B26" s="420" t="s">
        <v>30</v>
      </c>
      <c r="D26" s="421" t="n">
        <v>539.7</v>
      </c>
      <c r="E26" s="422" t="n">
        <v>419.6</v>
      </c>
      <c r="F26" s="421" t="n">
        <v>957.6</v>
      </c>
      <c r="G26" s="422" t="n">
        <v>175.6</v>
      </c>
    </row>
    <row customHeight="1" ht="12.8" r="27" s="349" spans="1:7">
      <c r="A27" s="365" t="n">
        <v>1</v>
      </c>
      <c r="B27" s="420" t="s">
        <v>31</v>
      </c>
      <c r="C27" s="420" t="n"/>
      <c r="D27" s="423" t="n">
        <v>461</v>
      </c>
      <c r="E27" s="424" t="n">
        <v>503.3</v>
      </c>
      <c r="F27" s="423" t="n">
        <v>1003.9</v>
      </c>
      <c r="G27" s="424" t="n">
        <v>472.9</v>
      </c>
    </row>
    <row customHeight="1" ht="12.8" r="28" s="349" spans="1:7">
      <c r="A28" s="365" t="n">
        <v>1</v>
      </c>
      <c r="B28" s="420" t="s">
        <v>32</v>
      </c>
      <c r="C28" s="420" t="n"/>
      <c r="D28" s="423" t="n">
        <v>339.4</v>
      </c>
      <c r="E28" s="424" t="n">
        <v>464</v>
      </c>
      <c r="F28" s="423" t="n">
        <v>859.7</v>
      </c>
      <c r="G28" s="424" t="n">
        <v>839.1</v>
      </c>
    </row>
    <row customHeight="1" ht="12.8" r="29" s="349" spans="1:7">
      <c r="A29" s="365" t="n">
        <v>1</v>
      </c>
      <c r="B29" s="420" t="s">
        <v>33</v>
      </c>
      <c r="C29" s="420" t="n"/>
      <c r="D29" s="423" t="n">
        <v>420.5</v>
      </c>
      <c r="E29" s="424" t="n">
        <v>768</v>
      </c>
      <c r="F29" s="423" t="n">
        <v>296</v>
      </c>
      <c r="G29" s="424" t="n">
        <v>307.9</v>
      </c>
    </row>
    <row customHeight="1" ht="12.8" r="30" s="349" spans="1:7">
      <c r="A30" s="365" t="n">
        <v>1</v>
      </c>
      <c r="B30" s="420" t="s">
        <v>34</v>
      </c>
      <c r="C30" s="420" t="n"/>
      <c r="D30" s="423" t="n">
        <v>314.8</v>
      </c>
      <c r="E30" s="424" t="n">
        <v>475.2</v>
      </c>
      <c r="F30" s="423" t="n">
        <v>370.5</v>
      </c>
      <c r="G30" s="424" t="n">
        <v>613.3000000000001</v>
      </c>
    </row>
    <row customHeight="1" ht="12.8" r="31" s="349" spans="1:7">
      <c r="A31" s="365" t="n">
        <v>1</v>
      </c>
      <c r="B31" s="420" t="s">
        <v>35</v>
      </c>
      <c r="D31" s="421" t="n">
        <v>2110.3</v>
      </c>
      <c r="E31" s="422" t="n">
        <v>2705.1</v>
      </c>
      <c r="F31" s="421" t="n">
        <v>2394.8</v>
      </c>
      <c r="G31" s="422" t="n">
        <v>2275.3</v>
      </c>
    </row>
    <row customHeight="1" ht="12.8" r="32" s="349" spans="1:7">
      <c r="A32" s="365" t="n">
        <v>1</v>
      </c>
      <c r="B32" s="420" t="s">
        <v>36</v>
      </c>
      <c r="D32" s="423" t="n">
        <v>2415.2</v>
      </c>
      <c r="E32" s="424" t="n">
        <v>3453.7</v>
      </c>
      <c r="F32" s="423" t="n">
        <v>2908.8</v>
      </c>
      <c r="G32" s="424" t="n">
        <v>4629.900000000001</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45</v>
      </c>
      <c r="E37" s="422" t="n">
        <v>0</v>
      </c>
      <c r="F37" s="421" t="n">
        <v>18</v>
      </c>
      <c r="G37" s="422" t="n">
        <v>0</v>
      </c>
    </row>
    <row customHeight="1" ht="12.8" r="38" s="349" spans="1:7">
      <c r="A38" s="365" t="n">
        <v>2</v>
      </c>
      <c r="B38" s="420" t="s">
        <v>29</v>
      </c>
      <c r="D38" s="421" t="n">
        <v>35</v>
      </c>
      <c r="E38" s="422" t="n">
        <v>50</v>
      </c>
      <c r="F38" s="421" t="n">
        <v>0</v>
      </c>
      <c r="G38" s="422" t="n">
        <v>300.7</v>
      </c>
    </row>
    <row customHeight="1" ht="12.8" r="39" s="349" spans="1:7">
      <c r="A39" s="365" t="n">
        <v>2</v>
      </c>
      <c r="B39" s="420" t="s">
        <v>30</v>
      </c>
      <c r="D39" s="421" t="n">
        <v>25</v>
      </c>
      <c r="E39" s="422" t="n">
        <v>140</v>
      </c>
      <c r="F39" s="421" t="n">
        <v>45</v>
      </c>
      <c r="G39" s="422" t="n">
        <v>0</v>
      </c>
    </row>
    <row customHeight="1" ht="12.8" r="40" s="349" spans="1:7">
      <c r="A40" s="365" t="n">
        <v>2</v>
      </c>
      <c r="B40" s="420" t="s">
        <v>31</v>
      </c>
      <c r="C40" s="420" t="n"/>
      <c r="D40" s="423" t="n">
        <v>102</v>
      </c>
      <c r="E40" s="424" t="n">
        <v>0</v>
      </c>
      <c r="F40" s="423" t="n">
        <v>35</v>
      </c>
      <c r="G40" s="424" t="n">
        <v>50</v>
      </c>
    </row>
    <row customHeight="1" ht="12.8" r="41" s="349" spans="1:7">
      <c r="A41" s="365" t="n">
        <v>2</v>
      </c>
      <c r="B41" s="420" t="s">
        <v>32</v>
      </c>
      <c r="C41" s="420" t="n"/>
      <c r="D41" s="423" t="n">
        <v>71.5</v>
      </c>
      <c r="E41" s="424" t="n">
        <v>70</v>
      </c>
      <c r="F41" s="423" t="n">
        <v>137</v>
      </c>
      <c r="G41" s="424" t="n">
        <v>50</v>
      </c>
    </row>
    <row customHeight="1" ht="12.8" r="42" s="349" spans="1:7">
      <c r="A42" s="365" t="n">
        <v>2</v>
      </c>
      <c r="B42" s="420" t="s">
        <v>33</v>
      </c>
      <c r="C42" s="420" t="n"/>
      <c r="D42" s="423" t="n">
        <v>60</v>
      </c>
      <c r="E42" s="424" t="n">
        <v>173</v>
      </c>
      <c r="F42" s="423" t="n">
        <v>71.5</v>
      </c>
      <c r="G42" s="424" t="n">
        <v>0</v>
      </c>
    </row>
    <row customHeight="1" ht="12.8" r="43" s="349" spans="1:7">
      <c r="A43" s="365" t="n">
        <v>2</v>
      </c>
      <c r="B43" s="420" t="s">
        <v>34</v>
      </c>
      <c r="C43" s="420" t="n"/>
      <c r="D43" s="423" t="n">
        <v>10</v>
      </c>
      <c r="E43" s="424" t="n">
        <v>0</v>
      </c>
      <c r="F43" s="423" t="n">
        <v>70.2</v>
      </c>
      <c r="G43" s="424" t="n">
        <v>173</v>
      </c>
    </row>
    <row customHeight="1" ht="12.8" r="44" s="349" spans="1:7">
      <c r="A44" s="365" t="n">
        <v>2</v>
      </c>
      <c r="B44" s="420" t="s">
        <v>35</v>
      </c>
      <c r="D44" s="421" t="n">
        <v>69</v>
      </c>
      <c r="E44" s="422" t="n">
        <v>0</v>
      </c>
      <c r="F44" s="421" t="n">
        <v>79</v>
      </c>
      <c r="G44" s="422" t="n">
        <v>0</v>
      </c>
    </row>
    <row customHeight="1" ht="12.8" r="45" s="349" spans="1:7">
      <c r="A45" s="365" t="n">
        <v>2</v>
      </c>
      <c r="B45" s="420" t="s">
        <v>36</v>
      </c>
      <c r="D45" s="423" t="n">
        <v>0</v>
      </c>
      <c r="E45" s="424" t="n">
        <v>40</v>
      </c>
      <c r="F45" s="423" t="n">
        <v>5.3</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19698.8</v>
      </c>
      <c r="E9" s="435" t="n">
        <v>17157.4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4081.7</v>
      </c>
      <c r="E10" s="437" t="n">
        <v>3125.5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942</v>
      </c>
      <c r="E11" s="437" t="n">
        <v>706.2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488.8</v>
      </c>
      <c r="E12" s="437" t="n">
        <v>136.7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120.6</v>
      </c>
      <c r="E21" s="422" t="n">
        <v>133.5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1551.3</v>
      </c>
      <c r="E22" s="437" t="n">
        <v>1865.2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7770.8</v>
      </c>
      <c r="E23" s="443" t="n">
        <v>8905.1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6448</v>
      </c>
      <c r="H16" s="483" t="n">
        <v>15130.3</v>
      </c>
      <c r="I16" s="483" t="n">
        <v>2974.4</v>
      </c>
      <c r="J16" s="483" t="n">
        <v>0</v>
      </c>
      <c r="K16" s="483" t="n">
        <v>0</v>
      </c>
      <c r="L16" s="483">
        <f>SUM(M16:R16)</f>
        <v/>
      </c>
      <c r="M16" s="483" t="n">
        <v>379.4</v>
      </c>
      <c r="N16" s="483" t="n">
        <v>220.3</v>
      </c>
      <c r="O16" s="483" t="n">
        <v>0.2</v>
      </c>
      <c r="P16" s="483" t="n">
        <v>58.6</v>
      </c>
      <c r="Q16" s="483" t="n">
        <v>0</v>
      </c>
      <c r="R16" s="483" t="n">
        <v>0</v>
      </c>
      <c r="S16" s="484" t="n">
        <v>0</v>
      </c>
      <c r="T16" s="483" t="n">
        <v>0</v>
      </c>
    </row>
    <row customHeight="1" ht="12.75" r="17" s="349" spans="1:20">
      <c r="B17" s="348" t="n"/>
      <c r="C17" s="477" t="n"/>
      <c r="D17" s="477">
        <f>"year "&amp;(AktJahr-1)</f>
        <v/>
      </c>
      <c r="E17" s="485">
        <f>F17+L17</f>
        <v/>
      </c>
      <c r="F17" s="485">
        <f>SUM(G17:K17)</f>
        <v/>
      </c>
      <c r="G17" s="485" t="n">
        <v>5306</v>
      </c>
      <c r="H17" s="485" t="n">
        <v>12925.1</v>
      </c>
      <c r="I17" s="485" t="n">
        <v>2659.9</v>
      </c>
      <c r="J17" s="485" t="n">
        <v>0</v>
      </c>
      <c r="K17" s="485" t="n">
        <v>0</v>
      </c>
      <c r="L17" s="485">
        <f>SUM(M17:R17)</f>
        <v/>
      </c>
      <c r="M17" s="485" t="n">
        <v>49.1</v>
      </c>
      <c r="N17" s="485" t="n">
        <v>141.7</v>
      </c>
      <c r="O17" s="485" t="n">
        <v>0.3</v>
      </c>
      <c r="P17" s="485" t="n">
        <v>43.6</v>
      </c>
      <c r="Q17" s="485" t="n">
        <v>0</v>
      </c>
      <c r="R17" s="485" t="n">
        <v>0</v>
      </c>
      <c r="S17" s="486" t="n">
        <v>0</v>
      </c>
      <c r="T17" s="485" t="n">
        <v>0</v>
      </c>
    </row>
    <row customHeight="1" ht="12.8" r="18" s="349" spans="1:20">
      <c r="B18" s="361" t="s">
        <v>77</v>
      </c>
      <c r="C18" s="481" t="s">
        <v>78</v>
      </c>
      <c r="D18" s="482">
        <f>$D$16</f>
        <v/>
      </c>
      <c r="E18" s="483">
        <f>F18+L18</f>
        <v/>
      </c>
      <c r="F18" s="483">
        <f>SUM(G18:K18)</f>
        <v/>
      </c>
      <c r="G18" s="483" t="n">
        <v>6448</v>
      </c>
      <c r="H18" s="483" t="n">
        <v>15130.3</v>
      </c>
      <c r="I18" s="483" t="n">
        <v>2974.4</v>
      </c>
      <c r="J18" s="483" t="n">
        <v>0</v>
      </c>
      <c r="K18" s="483" t="n">
        <v>0</v>
      </c>
      <c r="L18" s="483">
        <f>SUM(M18:R18)</f>
        <v/>
      </c>
      <c r="M18" s="483" t="n">
        <v>379.4</v>
      </c>
      <c r="N18" s="483" t="n">
        <v>220.3</v>
      </c>
      <c r="O18" s="483" t="n">
        <v>0.2</v>
      </c>
      <c r="P18" s="483" t="n">
        <v>58.6</v>
      </c>
      <c r="Q18" s="483" t="n">
        <v>0</v>
      </c>
      <c r="R18" s="483" t="n">
        <v>0</v>
      </c>
      <c r="S18" s="484" t="n">
        <v>0</v>
      </c>
      <c r="T18" s="483" t="n">
        <v>0</v>
      </c>
    </row>
    <row customHeight="1" ht="12.8" r="19" s="349" spans="1:20">
      <c r="B19" s="348" t="n"/>
      <c r="C19" s="477" t="n"/>
      <c r="D19" s="477">
        <f>$D$17</f>
        <v/>
      </c>
      <c r="E19" s="485">
        <f>F19+L19</f>
        <v/>
      </c>
      <c r="F19" s="485">
        <f>SUM(G19:K19)</f>
        <v/>
      </c>
      <c r="G19" s="485" t="n">
        <v>5306</v>
      </c>
      <c r="H19" s="485" t="n">
        <v>12925.1</v>
      </c>
      <c r="I19" s="485" t="n">
        <v>2659.9</v>
      </c>
      <c r="J19" s="485" t="n">
        <v>0</v>
      </c>
      <c r="K19" s="485" t="n">
        <v>0</v>
      </c>
      <c r="L19" s="485">
        <f>SUM(M19:R19)</f>
        <v/>
      </c>
      <c r="M19" s="485" t="n">
        <v>49.1</v>
      </c>
      <c r="N19" s="485" t="n">
        <v>141.7</v>
      </c>
      <c r="O19" s="485" t="n">
        <v>0.3</v>
      </c>
      <c r="P19" s="485" t="n">
        <v>43.6</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1306.8</v>
      </c>
      <c r="G12" s="524" t="n">
        <v>1039.5</v>
      </c>
      <c r="H12" s="483" t="n">
        <v>4859.8</v>
      </c>
      <c r="I12" s="483" t="n">
        <v>897.4</v>
      </c>
      <c r="J12" s="525" t="n">
        <v>593.7</v>
      </c>
      <c r="K12" s="524" t="n">
        <v>1332.4</v>
      </c>
      <c r="L12" s="483" t="n">
        <v>109.9</v>
      </c>
      <c r="M12" s="483" t="n">
        <v>0</v>
      </c>
      <c r="N12" s="526" t="n">
        <v>609.8000000000001</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180.9</v>
      </c>
      <c r="G13" s="529" t="n">
        <v>1810.7</v>
      </c>
      <c r="H13" s="530" t="n">
        <v>6059.6</v>
      </c>
      <c r="I13" s="530" t="n">
        <v>1217.4</v>
      </c>
      <c r="J13" s="531" t="n">
        <v>730.2</v>
      </c>
      <c r="K13" s="529" t="n">
        <v>206.5</v>
      </c>
      <c r="L13" s="530" t="n">
        <v>145.3</v>
      </c>
      <c r="M13" s="530" t="n">
        <v>0</v>
      </c>
      <c r="N13" s="532" t="n">
        <v>733.8000000000001</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1239.9</v>
      </c>
      <c r="G14" s="524" t="n">
        <v>0</v>
      </c>
      <c r="H14" s="483" t="n">
        <v>3569.4</v>
      </c>
      <c r="I14" s="483" t="n">
        <v>10.4</v>
      </c>
      <c r="J14" s="525" t="n">
        <v>195</v>
      </c>
      <c r="K14" s="524" t="n">
        <v>1265.5</v>
      </c>
      <c r="L14" s="483" t="n">
        <v>0</v>
      </c>
      <c r="M14" s="483" t="n">
        <v>0</v>
      </c>
      <c r="N14" s="526" t="n">
        <v>609.8000000000001</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180.9</v>
      </c>
      <c r="G15" s="529" t="n">
        <v>204.5</v>
      </c>
      <c r="H15" s="530" t="n">
        <v>4227.4</v>
      </c>
      <c r="I15" s="530" t="n">
        <v>80.7</v>
      </c>
      <c r="J15" s="531" t="n">
        <v>274.9</v>
      </c>
      <c r="K15" s="529" t="n">
        <v>206.5</v>
      </c>
      <c r="L15" s="530" t="n">
        <v>0</v>
      </c>
      <c r="M15" s="530" t="n">
        <v>0</v>
      </c>
      <c r="N15" s="532" t="n">
        <v>733.8000000000001</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109.9</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30</v>
      </c>
      <c r="J17" s="531" t="n">
        <v>0</v>
      </c>
      <c r="K17" s="529" t="n">
        <v>0</v>
      </c>
      <c r="L17" s="530" t="n">
        <v>145.3</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4.1</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5.5</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66.90000000000001</v>
      </c>
      <c r="G24" s="524" t="n">
        <v>0</v>
      </c>
      <c r="H24" s="483" t="n">
        <v>0</v>
      </c>
      <c r="I24" s="483" t="n">
        <v>79.7</v>
      </c>
      <c r="J24" s="525" t="n">
        <v>0</v>
      </c>
      <c r="K24" s="524" t="n">
        <v>66.90000000000001</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84.60000000000001</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41.4</v>
      </c>
      <c r="I26" s="483" t="n">
        <v>20.4</v>
      </c>
      <c r="J26" s="525" t="n">
        <v>361.1</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47.2</v>
      </c>
      <c r="I27" s="530" t="n">
        <v>23.3</v>
      </c>
      <c r="J27" s="531" t="n">
        <v>367.4</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186.8</v>
      </c>
      <c r="H30" s="483" t="n">
        <v>0</v>
      </c>
      <c r="I30" s="483" t="n">
        <v>7.2</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261.6</v>
      </c>
      <c r="H31" s="530" t="n">
        <v>0</v>
      </c>
      <c r="I31" s="530" t="n">
        <v>7.3</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44</v>
      </c>
      <c r="H34" s="483" t="n">
        <v>222.7</v>
      </c>
      <c r="I34" s="483" t="n">
        <v>296.5</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44.2</v>
      </c>
      <c r="H35" s="530" t="n">
        <v>495.1</v>
      </c>
      <c r="I35" s="530" t="n">
        <v>477.4</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425</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632.9</v>
      </c>
      <c r="H47" s="530" t="n">
        <v>60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275</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475</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245.1</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231.1</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93.7</v>
      </c>
      <c r="H68" s="483" t="n">
        <v>0</v>
      </c>
      <c r="I68" s="483" t="n">
        <v>24</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91.7</v>
      </c>
      <c r="H69" s="530" t="n">
        <v>0</v>
      </c>
      <c r="I69" s="530" t="n">
        <v>22.2</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676.9</v>
      </c>
      <c r="I74" s="483" t="n">
        <v>101.2</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897.3000000000001</v>
      </c>
      <c r="I75" s="530" t="n">
        <v>98.10000000000001</v>
      </c>
      <c r="J75" s="531" t="n">
        <v>50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42</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42</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15</v>
      </c>
      <c r="H78" s="483" t="n">
        <v>62.3</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14.3</v>
      </c>
      <c r="H79" s="530" t="n">
        <v>59.5</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353.9</v>
      </c>
      <c r="J80" s="525" t="n">
        <v>37.6</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388.3</v>
      </c>
      <c r="J81" s="531" t="n">
        <v>35.9</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86.5</v>
      </c>
      <c r="H87" s="536" t="n">
        <v>0</v>
      </c>
      <c r="I87" s="536" t="n">
        <v>0</v>
      </c>
      <c r="J87" s="537" t="n">
        <v>2</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0</v>
      </c>
      <c r="G12" s="483" t="n">
        <v>0</v>
      </c>
      <c r="H12" s="553" t="n">
        <v>0</v>
      </c>
      <c r="I12" s="554" t="n">
        <v>0</v>
      </c>
    </row>
    <row customHeight="1" ht="12.75" r="13" s="349" spans="1:13">
      <c r="B13" s="348" t="n"/>
      <c r="C13" s="438" t="n"/>
      <c r="D13" s="436">
        <f>"year "&amp;(AktJahr-1)</f>
        <v/>
      </c>
      <c r="E13" s="530">
        <f>SUM(F13:G13)</f>
        <v/>
      </c>
      <c r="F13" s="530" t="n">
        <v>0</v>
      </c>
      <c r="G13" s="530" t="n">
        <v>0</v>
      </c>
      <c r="H13" s="555" t="n">
        <v>0</v>
      </c>
      <c r="I13" s="556" t="n">
        <v>0</v>
      </c>
    </row>
    <row customHeight="1" ht="12.75" r="14" s="349" spans="1:13">
      <c r="B14" s="361" t="s">
        <v>77</v>
      </c>
      <c r="C14" s="481" t="s">
        <v>78</v>
      </c>
      <c r="D14" s="482">
        <f>$D$12</f>
        <v/>
      </c>
      <c r="E14" s="483">
        <f>SUM(F14:G14)</f>
        <v/>
      </c>
      <c r="F14" s="483" t="n">
        <v>0</v>
      </c>
      <c r="G14" s="483" t="n">
        <v>0</v>
      </c>
      <c r="H14" s="557" t="n">
        <v>0</v>
      </c>
      <c r="I14" s="558" t="n">
        <v>0</v>
      </c>
    </row>
    <row customHeight="1" ht="12.75" r="15" s="349" spans="1:13">
      <c r="B15" s="348" t="n"/>
      <c r="C15" s="438" t="n"/>
      <c r="D15" s="436">
        <f>$D$13</f>
        <v/>
      </c>
      <c r="E15" s="530">
        <f>SUM(F15:G15)</f>
        <v/>
      </c>
      <c r="F15" s="530" t="n">
        <v>0</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1124.4</v>
      </c>
      <c r="F13" s="483" t="n">
        <v>0</v>
      </c>
      <c r="G13" s="483" t="n">
        <v>0</v>
      </c>
      <c r="H13" s="483" t="n">
        <v>0</v>
      </c>
      <c r="I13" s="526" t="n">
        <v>1124.4</v>
      </c>
    </row>
    <row customHeight="1" ht="12.8" r="14" s="349" spans="1:9">
      <c r="B14" s="588" t="n"/>
      <c r="C14" s="436" t="n"/>
      <c r="D14" s="436">
        <f>"Jahr "&amp;(AktJahr-1)</f>
        <v/>
      </c>
      <c r="E14" s="527" t="n">
        <v>709.5</v>
      </c>
      <c r="F14" s="530" t="n">
        <v>0</v>
      </c>
      <c r="G14" s="530" t="n">
        <v>0</v>
      </c>
      <c r="H14" s="530" t="n">
        <v>0</v>
      </c>
      <c r="I14" s="532" t="n">
        <v>709.5</v>
      </c>
    </row>
    <row customHeight="1" ht="12.8" r="15" s="349" spans="1:9">
      <c r="B15" s="588" t="s">
        <v>77</v>
      </c>
      <c r="C15" s="481" t="s">
        <v>78</v>
      </c>
      <c r="D15" s="482">
        <f>$D$13</f>
        <v/>
      </c>
      <c r="E15" s="522" t="n">
        <v>505</v>
      </c>
      <c r="F15" s="483" t="n">
        <v>0</v>
      </c>
      <c r="G15" s="483" t="n">
        <v>0</v>
      </c>
      <c r="H15" s="483" t="n">
        <v>0</v>
      </c>
      <c r="I15" s="526" t="n">
        <v>505</v>
      </c>
    </row>
    <row customHeight="1" ht="12.8" r="16" s="349" spans="1:9">
      <c r="B16" s="588" t="n"/>
      <c r="C16" s="436" t="n"/>
      <c r="D16" s="436">
        <f>$D$14</f>
        <v/>
      </c>
      <c r="E16" s="527" t="n">
        <v>545</v>
      </c>
      <c r="F16" s="530" t="n">
        <v>0</v>
      </c>
      <c r="G16" s="530" t="n">
        <v>0</v>
      </c>
      <c r="H16" s="530" t="n">
        <v>0</v>
      </c>
      <c r="I16" s="532" t="n">
        <v>545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v>164.5</v>
      </c>
      <c r="F18" s="530" t="n">
        <v>0</v>
      </c>
      <c r="G18" s="530" t="n">
        <v>0</v>
      </c>
      <c r="H18" s="530" t="n">
        <v>0</v>
      </c>
      <c r="I18" s="532" t="n">
        <v>164.5</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448.9</v>
      </c>
      <c r="F35" s="483" t="n">
        <v>0</v>
      </c>
      <c r="G35" s="483" t="n">
        <v>0</v>
      </c>
      <c r="H35" s="483" t="n">
        <v>0</v>
      </c>
      <c r="I35" s="526" t="n">
        <v>448.9</v>
      </c>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84</v>
      </c>
      <c r="F47" s="483" t="n">
        <v>0</v>
      </c>
      <c r="G47" s="483" t="n">
        <v>0</v>
      </c>
      <c r="H47" s="483" t="n">
        <v>0</v>
      </c>
      <c r="I47" s="526" t="n">
        <v>84</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v>86.5</v>
      </c>
      <c r="F63" s="483" t="n">
        <v>0</v>
      </c>
      <c r="G63" s="483" t="n">
        <v>0</v>
      </c>
      <c r="H63" s="483" t="n">
        <v>0</v>
      </c>
      <c r="I63" s="526" t="n">
        <v>86.5</v>
      </c>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